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fileSharing readOnlyRecommended="1"/>
  <workbookPr defaultThemeVersion="166925"/>
  <mc:AlternateContent xmlns:mc="http://schemas.openxmlformats.org/markup-compatibility/2006">
    <mc:Choice Requires="x15">
      <x15ac:absPath xmlns:x15ac="http://schemas.microsoft.com/office/spreadsheetml/2010/11/ac" url="https://madrid-my.sharepoint.com/personal/solland_madrid_es/Documents/Construcción/MWCC/Grupos de trabajo/PROYECTOS/NEXT GENERATION/"/>
    </mc:Choice>
  </mc:AlternateContent>
  <xr:revisionPtr revIDLastSave="59" documentId="8_{866A0AD1-3279-4EBE-B379-0D338ACB0165}" xr6:coauthVersionLast="45" xr6:coauthVersionMax="45" xr10:uidLastSave="{22D97BE2-1A65-40DF-A8BD-59895ABF9BED}"/>
  <bookViews>
    <workbookView xWindow="-120" yWindow="-120" windowWidth="29040" windowHeight="15840" xr2:uid="{C9B2C7AF-DD65-449E-A444-2E889D3557B6}"/>
  </bookViews>
  <sheets>
    <sheet name="Seleccion" sheetId="6" r:id="rId1"/>
    <sheet name="TABLA" sheetId="2" r:id="rId2"/>
    <sheet name="Tabla I" sheetId="1" r:id="rId3"/>
    <sheet name="Formulación" sheetId="3" r:id="rId4"/>
  </sheets>
  <definedNames>
    <definedName name="_xlnm._FilterDatabase" localSheetId="1" hidden="1">TABLA!$A$1:$P$1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 i="1" l="1"/>
  <c r="B2" i="6"/>
  <c r="A1" i="3"/>
  <c r="B1" i="3"/>
  <c r="C1" i="3"/>
  <c r="D1" i="3"/>
  <c r="E1" i="3"/>
  <c r="F1" i="3"/>
  <c r="G1" i="3"/>
  <c r="H1" i="3"/>
  <c r="I1" i="3"/>
  <c r="J1" i="3"/>
  <c r="K1" i="3"/>
  <c r="L1" i="3"/>
  <c r="M1" i="3"/>
  <c r="N1" i="3"/>
  <c r="O1" i="3"/>
  <c r="P1" i="3"/>
  <c r="A2" i="3"/>
  <c r="A3" i="3"/>
  <c r="A4" i="3"/>
  <c r="A5" i="3"/>
  <c r="A6" i="3"/>
  <c r="P1" i="1"/>
  <c r="O1" i="1"/>
  <c r="N1" i="1"/>
  <c r="M1" i="1"/>
  <c r="L1" i="1"/>
  <c r="K1" i="1"/>
  <c r="J1" i="1"/>
  <c r="H1" i="1"/>
  <c r="G1" i="1"/>
  <c r="F1" i="1"/>
  <c r="E1" i="1"/>
  <c r="D1" i="1"/>
  <c r="C1" i="1"/>
  <c r="B1" i="1"/>
  <c r="A2" i="6" s="1"/>
  <c r="A1" i="1"/>
  <c r="C2" i="3"/>
  <c r="D2" i="3"/>
  <c r="E2" i="3"/>
  <c r="F2" i="3"/>
  <c r="G2" i="3"/>
  <c r="H2" i="3"/>
  <c r="I2" i="3"/>
  <c r="J2" i="3"/>
  <c r="K2" i="3"/>
  <c r="L2" i="3"/>
  <c r="M2" i="3"/>
  <c r="N2" i="3"/>
  <c r="O2" i="3"/>
  <c r="P2" i="3"/>
  <c r="C3" i="3"/>
  <c r="D3" i="3"/>
  <c r="E3" i="3"/>
  <c r="F3" i="3"/>
  <c r="G3" i="3"/>
  <c r="H3" i="3"/>
  <c r="I3" i="3"/>
  <c r="J3" i="3"/>
  <c r="K3" i="3"/>
  <c r="L3" i="3"/>
  <c r="M3" i="3"/>
  <c r="N3" i="3"/>
  <c r="O3" i="3"/>
  <c r="P3" i="3"/>
  <c r="C4" i="3"/>
  <c r="D4" i="3"/>
  <c r="E4" i="3"/>
  <c r="F4" i="3"/>
  <c r="G4" i="3"/>
  <c r="H4" i="3"/>
  <c r="I4" i="3"/>
  <c r="J4" i="3"/>
  <c r="K4" i="3"/>
  <c r="L4" i="3"/>
  <c r="M4" i="3"/>
  <c r="N4" i="3"/>
  <c r="O4" i="3"/>
  <c r="P4" i="3"/>
  <c r="C5" i="3"/>
  <c r="D5" i="3"/>
  <c r="E5" i="3"/>
  <c r="F5" i="3"/>
  <c r="G5" i="3"/>
  <c r="H5" i="3"/>
  <c r="I5" i="3"/>
  <c r="J5" i="3"/>
  <c r="K5" i="3"/>
  <c r="L5" i="3"/>
  <c r="M5" i="3"/>
  <c r="N5" i="3"/>
  <c r="O5" i="3"/>
  <c r="P5" i="3"/>
  <c r="C6" i="3"/>
  <c r="D6" i="3"/>
  <c r="E6" i="3"/>
  <c r="F6" i="3"/>
  <c r="G6" i="3"/>
  <c r="H6" i="3"/>
  <c r="I6" i="3"/>
  <c r="J6" i="3"/>
  <c r="K6" i="3"/>
  <c r="L6" i="3"/>
  <c r="M6" i="3"/>
  <c r="N6" i="3"/>
  <c r="O6" i="3"/>
  <c r="P6" i="3"/>
  <c r="B6" i="3"/>
  <c r="B2" i="3"/>
  <c r="B3" i="3"/>
  <c r="B4" i="3"/>
  <c r="B5" i="3"/>
  <c r="A2" i="1"/>
  <c r="B4" i="1" l="1"/>
  <c r="B2" i="1"/>
  <c r="B5" i="1"/>
  <c r="B3" i="1"/>
  <c r="B6" i="1"/>
  <c r="C2" i="1"/>
  <c r="D6" i="1"/>
  <c r="C4" i="1"/>
  <c r="A3" i="6" l="1"/>
  <c r="N5" i="1" l="1"/>
  <c r="F5" i="1"/>
  <c r="M5" i="1"/>
  <c r="G5" i="1"/>
  <c r="E5" i="1"/>
  <c r="L5" i="1"/>
  <c r="D5" i="1"/>
  <c r="C5" i="1"/>
  <c r="K5" i="1"/>
  <c r="J5" i="1"/>
  <c r="O5" i="1"/>
  <c r="I5" i="1"/>
  <c r="P5" i="1"/>
  <c r="H5" i="1"/>
  <c r="L4" i="1"/>
  <c r="D4" i="1"/>
  <c r="K4" i="1"/>
  <c r="O4" i="1"/>
  <c r="J4" i="1"/>
  <c r="I4" i="1"/>
  <c r="N4" i="1"/>
  <c r="M4" i="1"/>
  <c r="P4" i="1"/>
  <c r="H4" i="1"/>
  <c r="G4" i="1"/>
  <c r="F4" i="1"/>
  <c r="E4" i="1"/>
  <c r="J3" i="1"/>
  <c r="I3" i="1"/>
  <c r="M3" i="1"/>
  <c r="G3" i="1"/>
  <c r="C3" i="1"/>
  <c r="P3" i="1"/>
  <c r="H3" i="1"/>
  <c r="E3" i="1"/>
  <c r="O3" i="1"/>
  <c r="L3" i="1"/>
  <c r="N3" i="1"/>
  <c r="F3" i="1"/>
  <c r="D3" i="1"/>
  <c r="K3" i="1"/>
  <c r="P2" i="1"/>
  <c r="H2" i="1"/>
  <c r="G2" i="1"/>
  <c r="M2" i="1"/>
  <c r="J2" i="1"/>
  <c r="O2" i="1"/>
  <c r="N2" i="1"/>
  <c r="F2" i="1"/>
  <c r="E2" i="1"/>
  <c r="K2" i="1"/>
  <c r="L2" i="1"/>
  <c r="D2" i="1"/>
  <c r="I2" i="1"/>
  <c r="P6" i="1"/>
  <c r="H6" i="1"/>
  <c r="O6" i="1"/>
  <c r="G6" i="1"/>
  <c r="I6" i="1"/>
  <c r="N6" i="1"/>
  <c r="F6" i="1"/>
  <c r="E6" i="1"/>
  <c r="M6" i="1"/>
  <c r="L6" i="1"/>
  <c r="K6" i="1"/>
  <c r="C6" i="1"/>
  <c r="J6" i="1"/>
  <c r="L3" i="6" l="1"/>
  <c r="B3" i="6"/>
  <c r="M3" i="6"/>
  <c r="G3" i="6"/>
  <c r="H3" i="6"/>
  <c r="C3" i="6"/>
  <c r="K3" i="6"/>
  <c r="J3" i="6"/>
  <c r="E3" i="6"/>
  <c r="I3" i="6"/>
  <c r="F3" i="6"/>
  <c r="O3" i="6"/>
  <c r="N3" i="6"/>
  <c r="D3" i="6"/>
</calcChain>
</file>

<file path=xl/sharedStrings.xml><?xml version="1.0" encoding="utf-8"?>
<sst xmlns="http://schemas.openxmlformats.org/spreadsheetml/2006/main" count="136" uniqueCount="104">
  <si>
    <t>Cuantías de las subvenciones</t>
  </si>
  <si>
    <t>Regualción</t>
  </si>
  <si>
    <t>Plazo de ejecución de obras</t>
  </si>
  <si>
    <t>Anticipo</t>
  </si>
  <si>
    <t>Compatibilidad</t>
  </si>
  <si>
    <t>Objeto</t>
  </si>
  <si>
    <t>Sí</t>
  </si>
  <si>
    <t>1.  Disponer de proyecto. Incluirse:
      o   LEE
      o   Estudio gestión RCD</t>
  </si>
  <si>
    <t>2. Circularidad del diseño y técnica de construcción con referencia a la ISO 20887 u homólogas.</t>
  </si>
  <si>
    <t>3. Retirada de amianto.</t>
  </si>
  <si>
    <t>4. Edificio residencial colectiva:
 * Mín. 50% uso residencial
 * Acuerdo comunidad propietarios</t>
  </si>
  <si>
    <t>Programa de ayuda mejora de la eficiencia energética acreditando que no se subvenciona el mismo coste.</t>
  </si>
  <si>
    <t xml:space="preserve"> - Proyecto de actuación</t>
  </si>
  <si>
    <t xml:space="preserve"> - Programa de rehabilitación integral de edificios, acreditando que no se subvenciona el mismo coste.</t>
  </si>
  <si>
    <t>Actuaciones subvencionables</t>
  </si>
  <si>
    <t>Requisitos de los edificios objeto de las actuaciones</t>
  </si>
  <si>
    <r>
      <t xml:space="preserve"> - </t>
    </r>
    <r>
      <rPr>
        <sz val="11"/>
        <color rgb="FF000000"/>
        <rFont val="Calibri"/>
        <family val="2"/>
        <scheme val="minor"/>
      </rPr>
      <t>Envolvente térmica para adecuarla a los valores límite de transmitancia térmica y de permeabilidad al aire.</t>
    </r>
  </si>
  <si>
    <t xml:space="preserve"> - Proyecto de actuación.</t>
  </si>
  <si>
    <t xml:space="preserve"> - Certificado de la instalación térmica.</t>
  </si>
  <si>
    <t>Fomento de la mejora de la eficiencia energética en viviendas</t>
  </si>
  <si>
    <t xml:space="preserve"> - Certificado de eficiencia energética del edificio en su estado actual. RD 390/2021.</t>
  </si>
  <si>
    <t>Antes del 30/06/2026</t>
  </si>
  <si>
    <t xml:space="preserve"> - No son costes subvencionables licencias, tasas, impuestos u otros tributos.</t>
  </si>
  <si>
    <t xml:space="preserve"> - Certificado de eficiencia energética del edificio en su estado actual. RD 390/20</t>
  </si>
  <si>
    <t xml:space="preserve"> - LEE o proyecto técnico de rehabilitación integral del edificio.
Para proyectos de rehabilitación integral del edificio, en la solicitud puede inicialmente presentarse memoria justificativa de actuación propuesta.</t>
  </si>
  <si>
    <t xml:space="preserve"> - Certificado de eficiencia energética del edificio en su estado actual. RD 390/2021.
En el caso de proyectos de rehabilitación integral, Certificado de eficiencia energética de proyecto.</t>
  </si>
  <si>
    <t>Las viviendas han de constituir el domicilio habitual y permanente de sus propietarios, usufructuarios o arrendatarios en el momento de solicitar la ayuda.</t>
  </si>
  <si>
    <t>Programa</t>
  </si>
  <si>
    <t>Actuaciones de rehabilitación a nivel de edificio.</t>
  </si>
  <si>
    <t>Actuaciones de mejora de la eficiencia energética en viviendas.</t>
  </si>
  <si>
    <t>Redacción de proyectos de rehabilitación y a la elaboración del Libro del Edificio Existente (LEE).</t>
  </si>
  <si>
    <t>Obras de mejora de eficiencia energética, especial atención a la envolvente.</t>
  </si>
  <si>
    <r>
      <t>O</t>
    </r>
    <r>
      <rPr>
        <sz val="11"/>
        <color rgb="FF000000"/>
        <rFont val="Calibri"/>
        <family val="2"/>
        <scheme val="minor"/>
      </rPr>
      <t>bras de mejora de la eficiencia energética.</t>
    </r>
  </si>
  <si>
    <t>1. Rehabilitación parcial
a) Viviendas unifam. y edificios de hasta 20 viviendas: 700 euros + 60 euros por vivienda.
b) Edificios de más de 20 viviendas: 1.100 euros + 40 euros por vivienda. Máx. 3.500 euros.</t>
  </si>
  <si>
    <t>2. Rehabilitación integral:
a) Viviendas unifam. y edificios de hasta 20 viviendas: 4.000 euros + 700 euros por vivienda.
b) Edificios de más de 20 viviendas: 12.000 euros +  300 euros por vivienda. Máx. 30.000 euros.</t>
  </si>
  <si>
    <t>Documentación (entre otra)</t>
  </si>
  <si>
    <t xml:space="preserve"> - No son subvencionables los gastos de licencias, tasas, impuestos o tributos.</t>
  </si>
  <si>
    <t xml:space="preserve"> - IVA subvencionable si no es susceptible de recuperación o compensación total o parcial.</t>
  </si>
  <si>
    <t xml:space="preserve">
 - IVA subvencionable si no es susceptible de recuperación o compensación total o parcial.</t>
  </si>
  <si>
    <t xml:space="preserve"> - Inversión mínima por vivienda para acceder a las subvenció: 1.000 euros.</t>
  </si>
  <si>
    <t xml:space="preserve">1. Estar finalizados antes del año 2000. </t>
  </si>
  <si>
    <t>2. Que al menos el 50 % de su superficie construida sobre rasante, excluida la planta baja o inferiores, tenga uso residencial de vivienda.</t>
  </si>
  <si>
    <t>4. Circularidad del diseño y técnica de construcción con referencia a la ISO 20887 u homólogas.</t>
  </si>
  <si>
    <t>Elaboración del LEE para la rehabilitación</t>
  </si>
  <si>
    <t xml:space="preserve"> - Reducción mín. 30 % del consumo de energía primaria no renovable, según certificación energética.</t>
  </si>
  <si>
    <t xml:space="preserve"> - Además, en zonas climáticas C, D y E, según CTE, reducción demanda energética global anual como min.:
    *  Zonas climáticas D y E: un 35 %
    *  Zona climática C: un 25 %</t>
  </si>
  <si>
    <r>
      <t xml:space="preserve"> - </t>
    </r>
    <r>
      <rPr>
        <sz val="11"/>
        <color rgb="FF000000"/>
        <rFont val="Calibri"/>
        <family val="2"/>
        <scheme val="minor"/>
      </rPr>
      <t>O reducción de la demanda energética GLOBAL; mín. 7 %.
 - O reducción del consumo de energía primaria no renovable; mín. 30 %.</t>
    </r>
  </si>
  <si>
    <t xml:space="preserve"> - 40 % del coste de la actuación. Límite: 3.000 € por vivienda. </t>
  </si>
  <si>
    <t xml:space="preserve">
 - Acta o certificado de acuerdo de la Comunidad o Cooperativa, en el que se apruebe la realización del LEE o del proyecto de rehabilitación integral.</t>
  </si>
  <si>
    <t>Administación competente y plazo</t>
  </si>
  <si>
    <t xml:space="preserve"> - Comunidades Autónomas.
 - Plazo: Resolución y notificación tres mesese desde la presentación de solicitud.
El silencio administrativo es negativo, se entenderá desestimada la solicitud.</t>
  </si>
  <si>
    <t>Destinatarios últimos</t>
  </si>
  <si>
    <t xml:space="preserve"> - Agrupaciones de propietarios.</t>
  </si>
  <si>
    <t xml:space="preserve"> - Comunidades de propietarios o agrupaciones de comunidades o sociedades cooperativas.</t>
  </si>
  <si>
    <t xml:space="preserve"> - Propietarios o usufructuarios de viviendas. Personas físicas o jurídicas, públicas o privadas.</t>
  </si>
  <si>
    <t xml:space="preserve"> - Propietarios, usufructuarios o arrendatarios de viviendas. Personas físicas o jurídicas, públicas o privadas.</t>
  </si>
  <si>
    <t xml:space="preserve"> - Sector público por sus inmuebles.</t>
  </si>
  <si>
    <t>Rehabilitación predominante residencial y viviendas</t>
  </si>
  <si>
    <t>Disponer de proyecto de las actuaciones a realizar; si no fuera nececario entonces una memoria</t>
  </si>
  <si>
    <t xml:space="preserve"> - Barrio o zona delimitada por la Admón. Autonómica o local</t>
  </si>
  <si>
    <t xml:space="preserve"> 
- Acta o certificado de acuerdo de la Comunidad o Cooperativa, en el que se apruebe la realización del LEE o del proyecto de rehabilitación integral.</t>
  </si>
  <si>
    <t xml:space="preserve"> - Mín. 50% superficie de uso principal residencial de vivienda.</t>
  </si>
  <si>
    <t>3. Estudio de gestión de residuos de construcción y demolición (RCD).</t>
  </si>
  <si>
    <t>Estudio de gestión de residuos de construcción y demolición (RCD).</t>
  </si>
  <si>
    <t>Circularidad del diseño y técnica de construcción con referencia a la ISO 20887 u homólogas.</t>
  </si>
  <si>
    <t>Las CC.AA. Deberán remitir al MITMA propuestas de actuación.</t>
  </si>
  <si>
    <t>Quienes asuman la responsabilidad de la ejecución integral del ERRP</t>
  </si>
  <si>
    <t>Requisitos de los Entornos Residenciales de  Rehabilitación Programada (ERRP)</t>
  </si>
  <si>
    <t xml:space="preserve">Mejora o Rehabilitación siempre que: </t>
  </si>
  <si>
    <t xml:space="preserve"> - Coste de actuaciones de urbanización, reurbanización o mejora del entorno físico:  hasta un 15 % adicional sobre cuantías máx. por vivienda.</t>
  </si>
  <si>
    <t xml:space="preserve"> - Servicios de oficina de rehabilitación, tipo «ventanilla única»: Hasta 800 € / vivienda rehabilitada.</t>
  </si>
  <si>
    <t xml:space="preserve"> - Retirada de amianto: máx. 1.000 € por vivienda y 12.000 por edificio</t>
  </si>
  <si>
    <t xml:space="preserve"> - Situaciones de vulnerabilidad económica: hasta el 100%.</t>
  </si>
  <si>
    <t>Cualesquiera otras ayudas públicas para el mismo objeto, siempre que no se supere el coste total de las actuaciones.</t>
  </si>
  <si>
    <t xml:space="preserve">12 meses desde la fecha de concesión de la ayuda
</t>
  </si>
  <si>
    <t xml:space="preserve"> - Comunidades Autónomas.
 - Posibilidad de concesión directa si acredita aprobación del proyecto por mín. 50% de los edificios del ámbito.</t>
  </si>
  <si>
    <t>Apoyo a las oficinas de rehabilitación</t>
  </si>
  <si>
    <t>Ayuda a las actuaciones de rehabilitación a nivel de barrio</t>
  </si>
  <si>
    <t>RD 853/2021
Capítulo II
Art. 9 a 20</t>
  </si>
  <si>
    <t>Prestación del servicio de oficinas de rehabilitación, tipo «ventanilla única».
Objetivo: coordinar, informar y facilitar la gestión de las ayudas y prestación de servicios para implementación y gestión integral de rehabilitación energética en el ámbito residencial</t>
  </si>
  <si>
    <t xml:space="preserve"> Costes de implantación de oficinas de rehabilitación en relación a programas del RD:
 1. Costes de diseño, implantación y gestión y oficinas de información, gestión, tramitación y acompañamiento.
 2. Costes por prestación de servicios específicos de atención a dudas y a consultas.
 3. Costes por la prestación de servicios de apoyo y asesoramiento en materia de eficiencia energética.
 4. Costes de las actividades específicas de promoción y difusión del programa.</t>
  </si>
  <si>
    <t>RD 853/2021
Capítulo IV
Art. 30 a 39</t>
  </si>
  <si>
    <t>RD 853/2021
Capítulo IV
Art. 40 a 49</t>
  </si>
  <si>
    <t>RD 853/2021
Capítulo IV
Art. 50 a 58</t>
  </si>
  <si>
    <t>CC.AA., entidades locales, otros entes u organismos públicos o privados.</t>
  </si>
  <si>
    <t>Objeto principal</t>
  </si>
  <si>
    <t>Rehabilitación colectiva</t>
  </si>
  <si>
    <t>Rehabilitación privadada viviendas</t>
  </si>
  <si>
    <t xml:space="preserve">Asesoramiento </t>
  </si>
  <si>
    <t>Ahorro energético:
 * (1) 30% ≤ ΔCep,nren &lt; 45%  
 * (2) 45% ≤ ΔCep,nren &lt; 60%
 * (3) ΔCep,nren ≥ 60%</t>
  </si>
  <si>
    <t>Suvención máx. en %:
 * (1) 40%
 * (2) 65%
 * (3) 80%</t>
  </si>
  <si>
    <t>Subvención máx. en €:
 * (1)  6.300 €
 * (2) 11.600 €
 * (3) 18.800 €</t>
  </si>
  <si>
    <t>Subvención máx. en €:
 * (1)  8.100 €
 * (2) 14.500 €
 * (3) 21.400 €</t>
  </si>
  <si>
    <t>a) La delimitación cartográfica del ERRP con relación de inmueblessobre los que se va a actuar.
b) Una memoria-programa.</t>
  </si>
  <si>
    <t>RD 853/2021
Capítulo III
Art. 21 a 29</t>
  </si>
  <si>
    <t>No definida</t>
  </si>
  <si>
    <t xml:space="preserve"> - Máx. 800 euros/ vivienda rehabilitada.
- Límite 100 % de los costes incurridos.
 - No son costes subvencionables licencias, tasas, impuestos u otros tributos.</t>
  </si>
  <si>
    <t>Según la ayuda que se tramite</t>
  </si>
  <si>
    <t xml:space="preserve"> - 26 meses desde la fecha de concesión de la ayuda.
 - Ampliación excepcional a 28 meses actuaciones de 40 o más viviendas.
 - Antes del 30/06/2026</t>
  </si>
  <si>
    <t xml:space="preserve"> - Comunid. de propiet., agrup. de comunid., scdades. Cooptvas., emp. arrendatarias y concesionarias edificios</t>
  </si>
  <si>
    <r>
      <t>I</t>
    </r>
    <r>
      <rPr>
        <sz val="11"/>
        <color rgb="FF000000"/>
        <rFont val="Calibri"/>
        <family val="2"/>
        <scheme val="minor"/>
      </rPr>
      <t>mpulso a la implantación y generalización del LEE para la rehabilitación</t>
    </r>
    <r>
      <rPr>
        <sz val="11"/>
        <color rgb="FF383838"/>
        <rFont val="Calibri"/>
        <family val="2"/>
        <scheme val="minor"/>
      </rPr>
      <t xml:space="preserve">.
</t>
    </r>
    <r>
      <rPr>
        <sz val="10"/>
        <color rgb="FF383838"/>
        <rFont val="Calibri"/>
        <family val="2"/>
        <scheme val="minor"/>
      </rPr>
      <t>Para proyectos de rehabilitación integral, la actuación propuesta debe cumplir los requisitos del artículo 33 del RD para ser considerada como actuación subvencionable dentro del Programa de ayuda a las actuaciones de rehabilitación a nivel de edificio.</t>
    </r>
  </si>
  <si>
    <t>Documentación 
(entre otra)</t>
  </si>
  <si>
    <t>Ahorro energético:
 * (1) 30% ≤ ΔCep,nren &lt; 45%  
 * (2) 45% ≤ ΔCep,nren &lt; 60%
 * (3) ΔCep,nren ≥ 60%</t>
  </si>
  <si>
    <t xml:space="preserve">SELECCIONE PROGRAMA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</si>
</sst>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color rgb="FF383838"/>
      <name val="Calibri"/>
      <family val="2"/>
      <scheme val="minor"/>
    </font>
    <font>
      <b/>
      <sz val="11"/>
      <color rgb="FF383838"/>
      <name val="Calibri"/>
      <family val="2"/>
      <scheme val="minor"/>
    </font>
    <font>
      <sz val="11"/>
      <color rgb="FF000000"/>
      <name val="Calibri"/>
      <family val="2"/>
      <scheme val="minor"/>
    </font>
    <font>
      <sz val="10"/>
      <color rgb="FF383838"/>
      <name val="Calibri"/>
      <family val="2"/>
      <scheme val="minor"/>
    </font>
    <font>
      <u/>
      <sz val="11"/>
      <color theme="10"/>
      <name val="Calibri"/>
      <family val="2"/>
      <scheme val="minor"/>
    </font>
    <font>
      <b/>
      <sz val="14"/>
      <color rgb="FF383838"/>
      <name val="Calibri"/>
      <family val="2"/>
      <scheme val="minor"/>
    </font>
    <font>
      <b/>
      <sz val="11"/>
      <color theme="0"/>
      <name val="Calibri"/>
      <family val="2"/>
      <scheme val="minor"/>
    </font>
    <font>
      <sz val="11"/>
      <color theme="0"/>
      <name val="Calibri"/>
      <family val="2"/>
      <scheme val="minor"/>
    </font>
    <font>
      <b/>
      <sz val="16"/>
      <color rgb="FF383838"/>
      <name val="Calibri"/>
      <family val="2"/>
      <scheme val="minor"/>
    </font>
    <font>
      <u/>
      <sz val="11"/>
      <color theme="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s>
  <borders count="39">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thin">
        <color theme="0" tint="-0.499984740745262"/>
      </left>
      <right style="medium">
        <color indexed="64"/>
      </right>
      <top style="medium">
        <color indexed="64"/>
      </top>
      <bottom style="medium">
        <color indexed="64"/>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0" tint="-0.499984740745262"/>
      </left>
      <right/>
      <top style="medium">
        <color indexed="64"/>
      </top>
      <bottom style="medium">
        <color indexed="64"/>
      </bottom>
      <diagonal/>
    </border>
    <border>
      <left/>
      <right style="thin">
        <color theme="0" tint="-0.499984740745262"/>
      </right>
      <top style="medium">
        <color indexed="64"/>
      </top>
      <bottom style="medium">
        <color indexed="64"/>
      </bottom>
      <diagonal/>
    </border>
    <border>
      <left style="dashed">
        <color theme="0" tint="-0.24994659260841701"/>
      </left>
      <right style="dashed">
        <color theme="0" tint="-0.24994659260841701"/>
      </right>
      <top style="medium">
        <color indexed="64"/>
      </top>
      <bottom/>
      <diagonal/>
    </border>
    <border>
      <left style="dashed">
        <color theme="0" tint="-0.24994659260841701"/>
      </left>
      <right style="medium">
        <color indexed="64"/>
      </right>
      <top style="medium">
        <color indexed="64"/>
      </top>
      <bottom/>
      <diagonal/>
    </border>
    <border>
      <left style="dashed">
        <color theme="0" tint="-0.24994659260841701"/>
      </left>
      <right style="dashed">
        <color theme="0" tint="-0.24994659260841701"/>
      </right>
      <top/>
      <bottom style="medium">
        <color indexed="64"/>
      </bottom>
      <diagonal/>
    </border>
    <border>
      <left style="dashed">
        <color theme="0" tint="-0.24994659260841701"/>
      </left>
      <right style="medium">
        <color indexed="64"/>
      </right>
      <top/>
      <bottom style="medium">
        <color indexed="64"/>
      </bottom>
      <diagonal/>
    </border>
    <border>
      <left style="thin">
        <color theme="0" tint="-0.24994659260841701"/>
      </left>
      <right style="thin">
        <color theme="0" tint="-0.24994659260841701"/>
      </right>
      <top style="medium">
        <color indexed="64"/>
      </top>
      <bottom/>
      <diagonal/>
    </border>
    <border>
      <left style="thin">
        <color theme="0" tint="-0.24994659260841701"/>
      </left>
      <right style="medium">
        <color indexed="64"/>
      </right>
      <top style="medium">
        <color indexed="64"/>
      </top>
      <bottom/>
      <diagonal/>
    </border>
    <border>
      <left style="thin">
        <color theme="0" tint="-0.24994659260841701"/>
      </left>
      <right style="thin">
        <color theme="0" tint="-0.24994659260841701"/>
      </right>
      <top/>
      <bottom/>
      <diagonal/>
    </border>
    <border>
      <left style="thin">
        <color theme="0" tint="-0.24994659260841701"/>
      </left>
      <right style="medium">
        <color indexed="64"/>
      </right>
      <top/>
      <bottom/>
      <diagonal/>
    </border>
    <border>
      <left style="thin">
        <color theme="0" tint="-0.24994659260841701"/>
      </left>
      <right style="thin">
        <color theme="0" tint="-0.24994659260841701"/>
      </right>
      <top/>
      <bottom style="medium">
        <color indexed="64"/>
      </bottom>
      <diagonal/>
    </border>
    <border>
      <left style="thin">
        <color theme="0" tint="-0.24994659260841701"/>
      </left>
      <right style="medium">
        <color indexed="64"/>
      </right>
      <top/>
      <bottom style="medium">
        <color indexed="64"/>
      </bottom>
      <diagonal/>
    </border>
    <border>
      <left/>
      <right style="dashed">
        <color theme="0" tint="-0.24994659260841701"/>
      </right>
      <top style="medium">
        <color indexed="64"/>
      </top>
      <bottom/>
      <diagonal/>
    </border>
    <border>
      <left/>
      <right style="dashed">
        <color theme="0" tint="-0.24994659260841701"/>
      </right>
      <top/>
      <bottom style="medium">
        <color indexed="64"/>
      </bottom>
      <diagonal/>
    </border>
    <border>
      <left/>
      <right style="thin">
        <color theme="0" tint="-0.24994659260841701"/>
      </right>
      <top style="medium">
        <color indexed="64"/>
      </top>
      <bottom/>
      <diagonal/>
    </border>
    <border>
      <left/>
      <right style="thin">
        <color theme="0" tint="-0.24994659260841701"/>
      </right>
      <top/>
      <bottom/>
      <diagonal/>
    </border>
    <border>
      <left/>
      <right style="thin">
        <color theme="0" tint="-0.24994659260841701"/>
      </right>
      <top/>
      <bottom style="medium">
        <color indexed="64"/>
      </bottom>
      <diagonal/>
    </border>
    <border>
      <left/>
      <right/>
      <top style="double">
        <color theme="5" tint="-0.24994659260841701"/>
      </top>
      <bottom style="double">
        <color theme="5" tint="-0.24994659260841701"/>
      </bottom>
      <diagonal/>
    </border>
    <border>
      <left style="thick">
        <color theme="5" tint="-0.24994659260841701"/>
      </left>
      <right/>
      <top style="thick">
        <color theme="5" tint="-0.24994659260841701"/>
      </top>
      <bottom style="thick">
        <color theme="5" tint="-0.24994659260841701"/>
      </bottom>
      <diagonal/>
    </border>
    <border>
      <left/>
      <right/>
      <top style="thick">
        <color theme="5" tint="-0.24994659260841701"/>
      </top>
      <bottom style="thick">
        <color theme="5" tint="-0.24994659260841701"/>
      </bottom>
      <diagonal/>
    </border>
    <border>
      <left/>
      <right style="thick">
        <color theme="5" tint="-0.24994659260841701"/>
      </right>
      <top style="thick">
        <color theme="5" tint="-0.24994659260841701"/>
      </top>
      <bottom style="thick">
        <color theme="5" tint="-0.24994659260841701"/>
      </bottom>
      <diagonal/>
    </border>
  </borders>
  <cellStyleXfs count="2">
    <xf numFmtId="0" fontId="0" fillId="0" borderId="0"/>
    <xf numFmtId="0" fontId="6" fillId="0" borderId="0" applyNumberFormat="0" applyFill="0" applyBorder="0" applyAlignment="0" applyProtection="0"/>
  </cellStyleXfs>
  <cellXfs count="134">
    <xf numFmtId="0" fontId="0" fillId="0" borderId="0" xfId="0"/>
    <xf numFmtId="0" fontId="0" fillId="0" borderId="0" xfId="0" applyAlignment="1">
      <alignment vertical="center" wrapText="1"/>
    </xf>
    <xf numFmtId="0" fontId="0" fillId="0" borderId="0" xfId="0" applyFont="1" applyAlignment="1">
      <alignment wrapText="1"/>
    </xf>
    <xf numFmtId="0" fontId="0" fillId="0" borderId="0" xfId="0" applyFont="1"/>
    <xf numFmtId="0" fontId="0" fillId="0" borderId="0" xfId="0" applyFont="1" applyAlignment="1">
      <alignment vertical="center"/>
    </xf>
    <xf numFmtId="0" fontId="0" fillId="0" borderId="0" xfId="0" applyFont="1" applyAlignment="1">
      <alignment horizontal="justify" vertical="center" wrapText="1"/>
    </xf>
    <xf numFmtId="0" fontId="2" fillId="0" borderId="0" xfId="0" applyFont="1" applyAlignment="1">
      <alignment horizontal="justify" vertical="center" wrapText="1"/>
    </xf>
    <xf numFmtId="0" fontId="2" fillId="0" borderId="0" xfId="0" applyFont="1" applyAlignment="1">
      <alignment vertical="center" wrapText="1"/>
    </xf>
    <xf numFmtId="0" fontId="0" fillId="0" borderId="0" xfId="0" applyFont="1" applyBorder="1" applyAlignment="1">
      <alignment horizontal="left" vertical="top" wrapText="1" indent="1"/>
    </xf>
    <xf numFmtId="0" fontId="0" fillId="0" borderId="6" xfId="0" applyFont="1" applyBorder="1" applyAlignment="1">
      <alignment horizontal="left" vertical="top" wrapText="1" indent="1"/>
    </xf>
    <xf numFmtId="0" fontId="0" fillId="0" borderId="0" xfId="0" applyFont="1" applyAlignment="1">
      <alignment horizontal="left" vertical="center" indent="1"/>
    </xf>
    <xf numFmtId="0" fontId="1" fillId="0" borderId="0" xfId="0" applyFont="1" applyAlignment="1">
      <alignment horizontal="center" vertical="center"/>
    </xf>
    <xf numFmtId="0" fontId="0" fillId="0" borderId="16" xfId="0" applyBorder="1" applyAlignment="1">
      <alignment horizontal="left" vertical="center" wrapText="1" indent="1"/>
    </xf>
    <xf numFmtId="0" fontId="0" fillId="2" borderId="16" xfId="0" applyFont="1" applyFill="1" applyBorder="1" applyAlignment="1">
      <alignment vertical="center"/>
    </xf>
    <xf numFmtId="0" fontId="0" fillId="2" borderId="15" xfId="0" applyFont="1" applyFill="1" applyBorder="1" applyAlignment="1">
      <alignment vertical="center"/>
    </xf>
    <xf numFmtId="0" fontId="0" fillId="2" borderId="17" xfId="0" applyFont="1" applyFill="1" applyBorder="1" applyAlignment="1">
      <alignment vertical="center"/>
    </xf>
    <xf numFmtId="0" fontId="0" fillId="2" borderId="16" xfId="0" applyFont="1" applyFill="1" applyBorder="1"/>
    <xf numFmtId="0" fontId="0" fillId="2" borderId="17" xfId="0" applyFont="1" applyFill="1" applyBorder="1"/>
    <xf numFmtId="0" fontId="0" fillId="2" borderId="15" xfId="0" applyFont="1" applyFill="1" applyBorder="1"/>
    <xf numFmtId="0" fontId="0" fillId="0" borderId="0" xfId="0" applyAlignment="1">
      <alignment horizontal="center"/>
    </xf>
    <xf numFmtId="0" fontId="0" fillId="0" borderId="0" xfId="0" applyFont="1" applyBorder="1" applyAlignment="1">
      <alignment horizontal="left" vertical="center" wrapText="1" indent="1"/>
    </xf>
    <xf numFmtId="0" fontId="0" fillId="0" borderId="6" xfId="0" applyFont="1" applyBorder="1" applyAlignment="1">
      <alignment horizontal="left" vertical="center" wrapText="1" indent="1"/>
    </xf>
    <xf numFmtId="0" fontId="0"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2" fillId="0" borderId="4"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3" borderId="24" xfId="0" applyFont="1" applyFill="1" applyBorder="1" applyAlignment="1">
      <alignment horizontal="left" vertical="center" wrapText="1" indent="1"/>
    </xf>
    <xf numFmtId="0" fontId="2" fillId="3" borderId="28" xfId="0" applyFont="1" applyFill="1" applyBorder="1" applyAlignment="1">
      <alignment horizontal="left" vertical="center" wrapText="1" inden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1" fillId="0" borderId="4" xfId="0" applyFont="1" applyBorder="1" applyAlignment="1">
      <alignment horizontal="left" vertical="center" wrapText="1" indent="1"/>
    </xf>
    <xf numFmtId="0" fontId="1" fillId="0" borderId="0"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3" borderId="30" xfId="0" applyFont="1" applyFill="1" applyBorder="1" applyAlignment="1">
      <alignment horizontal="left" vertical="center" wrapText="1" indent="1"/>
    </xf>
    <xf numFmtId="0" fontId="1" fillId="3" borderId="31" xfId="0" applyFont="1" applyFill="1" applyBorder="1" applyAlignment="1">
      <alignment horizontal="left" vertical="center" wrapText="1" indent="1"/>
    </xf>
    <xf numFmtId="0" fontId="3" fillId="3" borderId="32" xfId="0" applyFont="1" applyFill="1" applyBorder="1" applyAlignment="1">
      <alignment horizontal="left" vertical="center" wrapText="1" indent="1"/>
    </xf>
    <xf numFmtId="0" fontId="3" fillId="3" borderId="33" xfId="0" applyFont="1" applyFill="1" applyBorder="1" applyAlignment="1">
      <alignment horizontal="left" vertical="center" wrapText="1" indent="1"/>
    </xf>
    <xf numFmtId="0" fontId="3" fillId="3" borderId="34" xfId="0" applyFont="1" applyFill="1" applyBorder="1" applyAlignment="1">
      <alignment horizontal="left" vertical="center" wrapText="1" indent="1"/>
    </xf>
    <xf numFmtId="0" fontId="3" fillId="0" borderId="4" xfId="0"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6" xfId="0" applyFont="1" applyBorder="1" applyAlignment="1">
      <alignment horizontal="left" vertical="center" wrapText="1" indent="1"/>
    </xf>
    <xf numFmtId="0" fontId="0" fillId="3" borderId="20" xfId="0" applyFont="1" applyFill="1" applyBorder="1" applyAlignment="1">
      <alignment horizontal="left" vertical="center" wrapText="1" indent="1"/>
    </xf>
    <xf numFmtId="0" fontId="0" fillId="3" borderId="22" xfId="0" applyFont="1" applyFill="1" applyBorder="1" applyAlignment="1">
      <alignment horizontal="left" vertical="center" wrapText="1" indent="1"/>
    </xf>
    <xf numFmtId="0" fontId="0" fillId="0" borderId="4" xfId="0" applyBorder="1" applyAlignment="1">
      <alignment horizontal="left" vertical="center" wrapText="1" indent="1"/>
    </xf>
    <xf numFmtId="0" fontId="0" fillId="0" borderId="0" xfId="0" applyBorder="1" applyAlignment="1">
      <alignment horizontal="left" vertical="center" wrapText="1" indent="1"/>
    </xf>
    <xf numFmtId="0" fontId="0" fillId="0" borderId="6" xfId="0" applyBorder="1" applyAlignment="1">
      <alignment horizontal="left" vertical="center" wrapText="1" indent="1"/>
    </xf>
    <xf numFmtId="0" fontId="2" fillId="3" borderId="24" xfId="0" applyFont="1" applyFill="1" applyBorder="1" applyAlignment="1">
      <alignment horizontal="left" vertical="center" wrapText="1" indent="1"/>
    </xf>
    <xf numFmtId="0" fontId="2" fillId="3" borderId="26" xfId="0" applyFont="1" applyFill="1" applyBorder="1" applyAlignment="1">
      <alignment horizontal="left" vertical="center" wrapText="1" indent="1"/>
    </xf>
    <xf numFmtId="0" fontId="2" fillId="3" borderId="28" xfId="0" applyFont="1" applyFill="1" applyBorder="1" applyAlignment="1">
      <alignment horizontal="left" vertical="center" wrapText="1" indent="1"/>
    </xf>
    <xf numFmtId="0" fontId="0" fillId="3" borderId="24" xfId="0" applyFont="1" applyFill="1" applyBorder="1" applyAlignment="1">
      <alignment horizontal="left" vertical="center" wrapText="1" indent="1"/>
    </xf>
    <xf numFmtId="0" fontId="0" fillId="3" borderId="26" xfId="0" applyFont="1" applyFill="1" applyBorder="1" applyAlignment="1">
      <alignment horizontal="left" vertical="center" wrapText="1" indent="1"/>
    </xf>
    <xf numFmtId="0" fontId="0" fillId="3" borderId="28" xfId="0" applyFont="1" applyFill="1" applyBorder="1" applyAlignment="1">
      <alignment horizontal="left" vertical="center" wrapText="1" indent="1"/>
    </xf>
    <xf numFmtId="0" fontId="0" fillId="3" borderId="25" xfId="0" applyFont="1" applyFill="1" applyBorder="1" applyAlignment="1">
      <alignment horizontal="left" vertical="center" wrapText="1" indent="1"/>
    </xf>
    <xf numFmtId="0" fontId="0" fillId="3" borderId="27" xfId="0" applyFont="1" applyFill="1" applyBorder="1" applyAlignment="1">
      <alignment horizontal="left" vertical="center" wrapText="1" indent="1"/>
    </xf>
    <xf numFmtId="0" fontId="0" fillId="3" borderId="29" xfId="0" applyFont="1" applyFill="1" applyBorder="1" applyAlignment="1">
      <alignment horizontal="left" vertical="center" wrapText="1" indent="1"/>
    </xf>
    <xf numFmtId="0" fontId="0" fillId="0" borderId="4" xfId="0" applyFont="1" applyBorder="1" applyAlignment="1">
      <alignment horizontal="left" vertical="center" wrapText="1" indent="1"/>
    </xf>
    <xf numFmtId="0" fontId="0" fillId="0" borderId="0" xfId="0" applyFont="1" applyBorder="1" applyAlignment="1">
      <alignment horizontal="left" vertical="center" wrapText="1" indent="1"/>
    </xf>
    <xf numFmtId="0" fontId="0" fillId="0" borderId="6" xfId="0" applyFont="1" applyBorder="1" applyAlignment="1">
      <alignment horizontal="left" vertical="center" wrapText="1" inden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0" fillId="0" borderId="2" xfId="0" applyFont="1" applyBorder="1" applyAlignment="1">
      <alignment horizontal="left" vertical="center" wrapText="1" indent="1"/>
    </xf>
    <xf numFmtId="0" fontId="0" fillId="0" borderId="5" xfId="0" applyFont="1" applyBorder="1" applyAlignment="1">
      <alignment horizontal="left" vertical="center" wrapText="1" indent="1"/>
    </xf>
    <xf numFmtId="0" fontId="0" fillId="0" borderId="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 xfId="0" applyFont="1" applyBorder="1" applyAlignment="1">
      <alignment horizontal="center" vertical="center" wrapText="1"/>
    </xf>
    <xf numFmtId="0" fontId="1" fillId="0" borderId="16" xfId="0" applyFont="1" applyBorder="1" applyAlignment="1">
      <alignment horizontal="left" vertical="center" wrapText="1" indent="1"/>
    </xf>
    <xf numFmtId="0" fontId="1" fillId="0" borderId="17" xfId="0" applyFont="1" applyBorder="1" applyAlignment="1">
      <alignment horizontal="left" vertical="center" wrapText="1" indent="1"/>
    </xf>
    <xf numFmtId="0" fontId="3" fillId="3" borderId="16" xfId="0" applyFont="1" applyFill="1" applyBorder="1" applyAlignment="1">
      <alignment horizontal="left" vertical="center" wrapText="1" indent="1"/>
    </xf>
    <xf numFmtId="0" fontId="3" fillId="3" borderId="17" xfId="0" applyFont="1" applyFill="1" applyBorder="1" applyAlignment="1">
      <alignment horizontal="left" vertical="center" wrapText="1" indent="1"/>
    </xf>
    <xf numFmtId="0" fontId="3" fillId="3" borderId="15" xfId="0" applyFont="1" applyFill="1" applyBorder="1" applyAlignment="1">
      <alignment horizontal="left" vertical="center" wrapText="1" indent="1"/>
    </xf>
    <xf numFmtId="0" fontId="3" fillId="0" borderId="16"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15"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6" xfId="0" applyFont="1" applyBorder="1" applyAlignment="1">
      <alignment horizontal="left" vertical="center" wrapText="1" indent="1"/>
    </xf>
    <xf numFmtId="0" fontId="0" fillId="0" borderId="0" xfId="0" applyFont="1" applyBorder="1" applyAlignment="1">
      <alignment horizontal="left" vertical="center" wrapText="1"/>
    </xf>
    <xf numFmtId="0" fontId="4" fillId="3" borderId="24" xfId="0" applyFont="1" applyFill="1" applyBorder="1" applyAlignment="1">
      <alignment horizontal="left" vertical="center" wrapText="1" indent="1"/>
    </xf>
    <xf numFmtId="0" fontId="4" fillId="3" borderId="26" xfId="0" applyFont="1" applyFill="1" applyBorder="1" applyAlignment="1">
      <alignment horizontal="left" vertical="center" wrapText="1" indent="1"/>
    </xf>
    <xf numFmtId="0" fontId="0" fillId="3" borderId="20" xfId="0" applyFont="1" applyFill="1" applyBorder="1" applyAlignment="1">
      <alignment horizontal="left" vertical="center" wrapText="1"/>
    </xf>
    <xf numFmtId="0" fontId="0" fillId="3" borderId="22" xfId="0" applyFont="1" applyFill="1" applyBorder="1" applyAlignment="1">
      <alignment horizontal="left" vertical="center" wrapText="1"/>
    </xf>
    <xf numFmtId="0" fontId="1" fillId="0" borderId="15" xfId="0" applyFont="1" applyBorder="1" applyAlignment="1">
      <alignment horizontal="left" vertical="center" wrapText="1" indent="1"/>
    </xf>
    <xf numFmtId="0" fontId="0" fillId="0" borderId="6" xfId="0" applyFont="1" applyBorder="1" applyAlignment="1">
      <alignment horizontal="left" vertical="center" wrapText="1"/>
    </xf>
    <xf numFmtId="0" fontId="1" fillId="3" borderId="16" xfId="0" applyFont="1" applyFill="1" applyBorder="1" applyAlignment="1">
      <alignment horizontal="left" vertical="center" wrapText="1" indent="1"/>
    </xf>
    <xf numFmtId="0" fontId="1" fillId="3" borderId="15" xfId="0" applyFont="1" applyFill="1" applyBorder="1" applyAlignment="1">
      <alignment horizontal="left" vertical="center" wrapText="1" indent="1"/>
    </xf>
    <xf numFmtId="0" fontId="0" fillId="0" borderId="17" xfId="0" applyFont="1" applyBorder="1" applyAlignment="1">
      <alignment horizontal="left" vertical="center" wrapText="1" indent="1"/>
    </xf>
    <xf numFmtId="0" fontId="0" fillId="0" borderId="15" xfId="0" applyFont="1" applyBorder="1" applyAlignment="1">
      <alignment horizontal="left" vertical="center" wrapText="1" indent="1"/>
    </xf>
    <xf numFmtId="0" fontId="0" fillId="3" borderId="21" xfId="0" applyFill="1" applyBorder="1" applyAlignment="1">
      <alignment horizontal="left" vertical="center" wrapText="1" indent="1"/>
    </xf>
    <xf numFmtId="0" fontId="0" fillId="3" borderId="23" xfId="0" applyFill="1" applyBorder="1" applyAlignment="1">
      <alignment horizontal="left" vertical="center" wrapText="1" indent="1"/>
    </xf>
    <xf numFmtId="0" fontId="0" fillId="0" borderId="2" xfId="0" applyBorder="1" applyAlignment="1">
      <alignment horizontal="left" vertical="center" wrapText="1" indent="1"/>
    </xf>
    <xf numFmtId="0" fontId="0" fillId="0" borderId="5" xfId="0" applyBorder="1" applyAlignment="1">
      <alignment horizontal="left" vertical="center" wrapText="1" indent="1"/>
    </xf>
    <xf numFmtId="0" fontId="0" fillId="0" borderId="3" xfId="0" applyBorder="1" applyAlignment="1">
      <alignment horizontal="left" vertical="center" wrapText="1" indent="1"/>
    </xf>
    <xf numFmtId="0" fontId="10" fillId="4" borderId="35" xfId="0" applyFont="1" applyFill="1" applyBorder="1" applyAlignment="1" applyProtection="1">
      <alignment horizontal="center" vertical="center" wrapText="1"/>
      <protection hidden="1"/>
    </xf>
    <xf numFmtId="0" fontId="7" fillId="5" borderId="1" xfId="0" applyFont="1" applyFill="1" applyBorder="1" applyAlignment="1" applyProtection="1">
      <alignment vertical="center" wrapText="1"/>
      <protection hidden="1"/>
    </xf>
    <xf numFmtId="0" fontId="3" fillId="2" borderId="12" xfId="0" applyFont="1" applyFill="1" applyBorder="1" applyAlignment="1" applyProtection="1">
      <alignment horizontal="center" vertical="center" wrapText="1"/>
      <protection hidden="1"/>
    </xf>
    <xf numFmtId="0" fontId="3" fillId="2" borderId="13" xfId="0" applyFont="1" applyFill="1" applyBorder="1" applyAlignment="1" applyProtection="1">
      <alignment horizontal="center" vertical="center" wrapText="1"/>
      <protection hidden="1"/>
    </xf>
    <xf numFmtId="0" fontId="1" fillId="2" borderId="13" xfId="0" applyFont="1" applyFill="1" applyBorder="1" applyAlignment="1" applyProtection="1">
      <alignment horizontal="center" vertical="center" wrapText="1"/>
      <protection hidden="1"/>
    </xf>
    <xf numFmtId="0" fontId="3" fillId="2" borderId="18"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19"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11" xfId="0" applyFont="1" applyFill="1" applyBorder="1" applyAlignment="1" applyProtection="1">
      <alignment horizontal="center" vertical="center" wrapText="1"/>
      <protection hidden="1"/>
    </xf>
    <xf numFmtId="0" fontId="1" fillId="2" borderId="9" xfId="0" applyFont="1" applyFill="1" applyBorder="1" applyAlignment="1" applyProtection="1">
      <alignment horizontal="center" vertical="center" wrapText="1"/>
      <protection hidden="1"/>
    </xf>
    <xf numFmtId="0" fontId="0" fillId="0" borderId="12" xfId="0" applyBorder="1" applyAlignment="1" applyProtection="1">
      <alignment vertical="center" wrapText="1"/>
      <protection hidden="1"/>
    </xf>
    <xf numFmtId="0" fontId="0" fillId="0" borderId="13" xfId="0" applyBorder="1" applyAlignment="1" applyProtection="1">
      <alignment vertical="center" wrapText="1"/>
      <protection hidden="1"/>
    </xf>
    <xf numFmtId="0" fontId="0" fillId="0" borderId="14" xfId="0" applyBorder="1" applyAlignment="1" applyProtection="1">
      <alignment vertical="center" wrapText="1"/>
      <protection hidden="1"/>
    </xf>
    <xf numFmtId="0" fontId="0" fillId="0" borderId="15" xfId="0" applyBorder="1" applyAlignment="1" applyProtection="1">
      <alignment vertical="center" wrapText="1"/>
      <protection hidden="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9" fillId="6" borderId="0" xfId="0" applyFont="1" applyFill="1"/>
    <xf numFmtId="0" fontId="8" fillId="6" borderId="4" xfId="0" applyFont="1" applyFill="1" applyBorder="1" applyAlignment="1">
      <alignment horizontal="center" vertical="center" wrapText="1"/>
    </xf>
    <xf numFmtId="0" fontId="9" fillId="6" borderId="0" xfId="0" applyFont="1" applyFill="1" applyAlignment="1">
      <alignment vertical="center" wrapText="1"/>
    </xf>
    <xf numFmtId="0" fontId="11" fillId="6" borderId="0" xfId="1" applyFont="1" applyFill="1" applyAlignment="1">
      <alignment vertical="center" wrapText="1"/>
    </xf>
    <xf numFmtId="0" fontId="8" fillId="6" borderId="0" xfId="0" applyFont="1" applyFill="1" applyBorder="1" applyAlignment="1">
      <alignment horizontal="center" vertical="center" wrapText="1"/>
    </xf>
    <xf numFmtId="0" fontId="8" fillId="6" borderId="0" xfId="0" applyFont="1" applyFill="1" applyAlignment="1">
      <alignment horizontal="center" vertical="center"/>
    </xf>
    <xf numFmtId="0" fontId="8" fillId="6" borderId="8" xfId="0" applyFont="1" applyFill="1" applyBorder="1" applyAlignment="1">
      <alignment vertical="center" wrapText="1"/>
    </xf>
    <xf numFmtId="0" fontId="9" fillId="6" borderId="4" xfId="0" applyFont="1" applyFill="1" applyBorder="1" applyAlignment="1">
      <alignment horizontal="left" vertical="center" wrapText="1" indent="1"/>
    </xf>
    <xf numFmtId="0" fontId="9" fillId="6" borderId="0" xfId="0" applyFont="1" applyFill="1" applyAlignment="1">
      <alignment horizontal="left" vertical="center" indent="1"/>
    </xf>
    <xf numFmtId="0" fontId="9" fillId="6" borderId="0" xfId="0" applyFont="1" applyFill="1" applyAlignment="1">
      <alignment wrapText="1"/>
    </xf>
    <xf numFmtId="0" fontId="7" fillId="7" borderId="8" xfId="0" applyFont="1" applyFill="1" applyBorder="1" applyAlignment="1" applyProtection="1">
      <alignment vertical="center" wrapText="1"/>
      <protection hidden="1"/>
    </xf>
    <xf numFmtId="0" fontId="10" fillId="4" borderId="36" xfId="0" applyFont="1" applyFill="1" applyBorder="1" applyAlignment="1" applyProtection="1">
      <alignment horizontal="center" vertical="center" wrapText="1"/>
      <protection locked="0" hidden="1"/>
    </xf>
    <xf numFmtId="0" fontId="10" fillId="4" borderId="37" xfId="0" applyFont="1" applyFill="1" applyBorder="1" applyAlignment="1" applyProtection="1">
      <alignment horizontal="center" vertical="center" wrapText="1"/>
      <protection locked="0" hidden="1"/>
    </xf>
    <xf numFmtId="0" fontId="10" fillId="4" borderId="38" xfId="0" applyFont="1" applyFill="1" applyBorder="1" applyAlignment="1" applyProtection="1">
      <alignment horizontal="center" vertical="center" wrapText="1"/>
      <protection locked="0" hidden="1"/>
    </xf>
    <xf numFmtId="0" fontId="7" fillId="4" borderId="9"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cellXfs>
  <cellStyles count="2">
    <cellStyle name="Hipervínculo" xfId="1" builtinId="8"/>
    <cellStyle name="Normal" xfId="0" builtinId="0"/>
  </cellStyles>
  <dxfs count="2">
    <dxf>
      <font>
        <color theme="1" tint="0.499984740745262"/>
      </font>
      <fill>
        <patternFill>
          <bgColor theme="1" tint="0.499984740745262"/>
        </patternFill>
      </fill>
    </dxf>
    <dxf>
      <font>
        <color theme="1" tint="0.499984740745262"/>
      </font>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14</xdr:col>
      <xdr:colOff>81643</xdr:colOff>
      <xdr:row>0</xdr:row>
      <xdr:rowOff>0</xdr:rowOff>
    </xdr:from>
    <xdr:to>
      <xdr:col>14</xdr:col>
      <xdr:colOff>1067708</xdr:colOff>
      <xdr:row>0</xdr:row>
      <xdr:rowOff>958930</xdr:rowOff>
    </xdr:to>
    <xdr:pic>
      <xdr:nvPicPr>
        <xdr:cNvPr id="2" name="Imagen 1" descr="Logotipo&#10;&#10;Descripción generada automáticamente">
          <a:extLst>
            <a:ext uri="{FF2B5EF4-FFF2-40B4-BE49-F238E27FC236}">
              <a16:creationId xmlns:a16="http://schemas.microsoft.com/office/drawing/2014/main" id="{47BD67E5-7E1F-4744-86B3-3C359AF12C4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180" t="10789" r="17126" b="7640"/>
        <a:stretch/>
      </xdr:blipFill>
      <xdr:spPr bwMode="auto">
        <a:xfrm>
          <a:off x="22628679" y="0"/>
          <a:ext cx="986065" cy="95893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697139</xdr:colOff>
      <xdr:row>0</xdr:row>
      <xdr:rowOff>381000</xdr:rowOff>
    </xdr:from>
    <xdr:to>
      <xdr:col>2</xdr:col>
      <xdr:colOff>272143</xdr:colOff>
      <xdr:row>0</xdr:row>
      <xdr:rowOff>666750</xdr:rowOff>
    </xdr:to>
    <xdr:sp macro="" textlink="">
      <xdr:nvSpPr>
        <xdr:cNvPr id="3" name="Flecha: a la derecha 2">
          <a:extLst>
            <a:ext uri="{FF2B5EF4-FFF2-40B4-BE49-F238E27FC236}">
              <a16:creationId xmlns:a16="http://schemas.microsoft.com/office/drawing/2014/main" id="{227213B9-29C5-4E4F-B54A-9F6812686AEE}"/>
            </a:ext>
          </a:extLst>
        </xdr:cNvPr>
        <xdr:cNvSpPr/>
      </xdr:nvSpPr>
      <xdr:spPr>
        <a:xfrm>
          <a:off x="1636032" y="381000"/>
          <a:ext cx="609147" cy="285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boe.es/boe/dias/2021/10/06/pdfs/BOE-A-2021-16233.pdf" TargetMode="External"/><Relationship Id="rId2" Type="http://schemas.openxmlformats.org/officeDocument/2006/relationships/hyperlink" Target="https://www.boe.es/boe/dias/2021/10/06/pdfs/BOE-A-2021-16233.pdf" TargetMode="External"/><Relationship Id="rId1" Type="http://schemas.openxmlformats.org/officeDocument/2006/relationships/hyperlink" Target="https://www.boe.es/boe/dias/2021/10/06/pdfs/BOE-A-2021-16233.pdf" TargetMode="External"/><Relationship Id="rId6" Type="http://schemas.openxmlformats.org/officeDocument/2006/relationships/printerSettings" Target="../printerSettings/printerSettings3.bin"/><Relationship Id="rId5" Type="http://schemas.openxmlformats.org/officeDocument/2006/relationships/hyperlink" Target="https://www.boe.es/boe/dias/2021/10/06/pdfs/BOE-A-2021-16233.pdf" TargetMode="External"/><Relationship Id="rId4" Type="http://schemas.openxmlformats.org/officeDocument/2006/relationships/hyperlink" Target="https://www.boe.es/boe/dias/2021/10/06/pdfs/BOE-A-2021-16233.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478EF-2C77-4C87-BB15-8D51A9121521}">
  <dimension ref="A1:O3"/>
  <sheetViews>
    <sheetView tabSelected="1" zoomScale="70" zoomScaleNormal="70" workbookViewId="0">
      <pane xSplit="2" ySplit="1" topLeftCell="C2" activePane="bottomRight" state="frozen"/>
      <selection pane="topRight" activeCell="C1" sqref="C1"/>
      <selection pane="bottomLeft" activeCell="A3" sqref="A3"/>
      <selection pane="bottomRight" activeCell="C1" sqref="C1:F1"/>
    </sheetView>
  </sheetViews>
  <sheetFormatPr baseColWidth="10" defaultRowHeight="33.75" customHeight="1" x14ac:dyDescent="0.35"/>
  <cols>
    <col min="1" max="1" width="13.54296875" customWidth="1"/>
    <col min="2" max="2" width="14.81640625" customWidth="1"/>
    <col min="3" max="3" width="18.7265625" customWidth="1"/>
    <col min="4" max="4" width="27.1796875" customWidth="1"/>
    <col min="5" max="5" width="28.453125" customWidth="1"/>
    <col min="6" max="6" width="36.1796875" customWidth="1"/>
    <col min="7" max="9" width="27.1796875" customWidth="1"/>
    <col min="10" max="10" width="25.1796875" customWidth="1"/>
    <col min="11" max="11" width="20.453125" customWidth="1"/>
    <col min="12" max="12" width="26.1796875" customWidth="1"/>
    <col min="13" max="13" width="11" customWidth="1"/>
    <col min="14" max="14" width="19.7265625" customWidth="1"/>
    <col min="15" max="15" width="15.90625" customWidth="1"/>
  </cols>
  <sheetData>
    <row r="1" spans="1:15" s="1" customFormat="1" ht="79.5" customHeight="1" thickTop="1" thickBot="1" x14ac:dyDescent="0.4">
      <c r="A1" s="95" t="s">
        <v>103</v>
      </c>
      <c r="B1" s="95"/>
      <c r="C1" s="125" t="s">
        <v>77</v>
      </c>
      <c r="D1" s="126"/>
      <c r="E1" s="126"/>
      <c r="F1" s="127"/>
      <c r="G1" s="124"/>
      <c r="H1" s="124"/>
      <c r="I1" s="124"/>
      <c r="J1" s="124"/>
      <c r="K1" s="124"/>
      <c r="L1" s="124"/>
      <c r="M1" s="124"/>
      <c r="N1" s="124"/>
      <c r="O1" s="96"/>
    </row>
    <row r="2" spans="1:15" s="19" customFormat="1" ht="114" customHeight="1" thickTop="1" thickBot="1" x14ac:dyDescent="0.4">
      <c r="A2" s="97" t="str">
        <f>+'Tabla I'!B1</f>
        <v>Objeto principal</v>
      </c>
      <c r="B2" s="97" t="str">
        <f>+'Tabla I'!C1</f>
        <v>Regualción</v>
      </c>
      <c r="C2" s="98" t="s">
        <v>5</v>
      </c>
      <c r="D2" s="99" t="s">
        <v>15</v>
      </c>
      <c r="E2" s="99" t="s">
        <v>51</v>
      </c>
      <c r="F2" s="98" t="s">
        <v>14</v>
      </c>
      <c r="G2" s="100" t="s">
        <v>0</v>
      </c>
      <c r="H2" s="101"/>
      <c r="I2" s="102"/>
      <c r="J2" s="103" t="s">
        <v>2</v>
      </c>
      <c r="K2" s="103" t="s">
        <v>49</v>
      </c>
      <c r="L2" s="103" t="s">
        <v>35</v>
      </c>
      <c r="M2" s="103" t="s">
        <v>3</v>
      </c>
      <c r="N2" s="104" t="s">
        <v>4</v>
      </c>
      <c r="O2" s="105" t="s">
        <v>67</v>
      </c>
    </row>
    <row r="3" spans="1:15" ht="310.5" customHeight="1" thickBot="1" x14ac:dyDescent="0.4">
      <c r="A3" s="106" t="str">
        <f>CONCATENATE('Tabla I'!B2,,'Tabla I'!B3," ",'Tabla I'!B4," ",'Tabla I'!B5," ",'Tabla I'!B6, " ")</f>
        <v xml:space="preserve">Rehabilitación colectiva0 0 0 0 </v>
      </c>
      <c r="B3" s="106" t="str">
        <f>CONCATENATE('Tabla I'!C2,"  ",'Tabla I'!C3," ",'Tabla I'!C4," ",'Tabla I'!C5," ",'Tabla I'!C6, " ")</f>
        <v xml:space="preserve">RD 853/2021
Capítulo II
Art. 9 a 20  0 0 0 0 </v>
      </c>
      <c r="C3" s="107" t="str">
        <f>CONCATENATE('Tabla I'!D2,"  ",'Tabla I'!D3," ",'Tabla I'!D4," ",'Tabla I'!D5," ",'Tabla I'!D6, " ")</f>
        <v xml:space="preserve">Rehabilitación predominante residencial y viviendas  0 0 0 0 </v>
      </c>
      <c r="D3" s="107" t="str">
        <f>CONCATENATE('Tabla I'!F2,"  ",'Tabla I'!F3," ",'Tabla I'!F4," ",'Tabla I'!F5," ",'Tabla I'!F6, " ")</f>
        <v xml:space="preserve">Disponer de proyecto de las actuaciones a realizar; si no fuera nececario entonces una memoriaEstudio de gestión de residuos de construcción y demolición (RCD).Circularidad del diseño y técnica de construcción con referencia a la ISO 20887 u homólogas.3. Retirada de amianto.4. Edificio residencial colectiva:
 * Mín. 50% uso residencial
 * Acuerdo comunidad propietarios  0 0 0 0 </v>
      </c>
      <c r="E3" s="107" t="str">
        <f>CONCATENATE('Tabla I'!G2,"  ",'Tabla I'!G3," ",'Tabla I'!G4," ",'Tabla I'!G5," ",'Tabla I'!G6, " ")</f>
        <v xml:space="preserve">Quienes asuman la responsabilidad de la ejecución integral del ERRP  0 0 0 0 </v>
      </c>
      <c r="F3" s="107" t="str">
        <f>CONCATENATE('Tabla I'!H2,"  ",'Tabla I'!H3," ",'Tabla I'!H4," ",'Tabla I'!H5," ",'Tabla I'!H6, " ")</f>
        <v xml:space="preserve">Mejora o Rehabilitación siempre que:  - Reducción mín. 30 % del consumo de energía primaria no renovable, según certificación energética. - Además, en zonas climáticas C, D y E, según CTE, reducción demanda energética global anual como min.:
    *  Zonas climáticas D y E: un 35 %
    *  Zona climática C: un 25 %  0 0 0 0 </v>
      </c>
      <c r="G3" s="107" t="str">
        <f>CONCATENATE('Tabla I'!I2,"  ",'Tabla I'!I3," ",'Tabla I'!I4," ",'Tabla I'!I5," ",'Tabla I'!I6, " ")</f>
        <v xml:space="preserve">Ahorro energético:
 * (1) 30% ≤ ΔCep,nren &lt; 45%  
 * (2) 45% ≤ ΔCep,nren &lt; 60%
 * (3) ΔCep,nren ≥ 60% - Situaciones de vulnerabilidad económica: hasta el 100%. - Retirada de amianto: máx. 1.000 € por vivienda y 12.000 por edificio - Coste de actuaciones de urbanización, reurbanización o mejora del entorno físico:  hasta un 15 % adicional sobre cuantías máx. por vivienda. - Servicios de oficina de rehabilitación, tipo «ventanilla única»: Hasta 800 € / vivienda rehabilitada.  0 0 0 0 </v>
      </c>
      <c r="H3" s="107" t="str">
        <f>CONCATENATE('Tabla I'!J2,"  ",'Tabla I'!J3," ",'Tabla I'!J4," ",'Tabla I'!J5," ",'Tabla I'!J6, " ")</f>
        <v xml:space="preserve">Suvención máx. en %:
 * (1) 40%
 * (2) 65%
 * (3) 80%  0 0 0 0 </v>
      </c>
      <c r="I3" s="107" t="str">
        <f>CONCATENATE('Tabla I'!K2,"  ",'Tabla I'!K3," ",'Tabla I'!K4," ",'Tabla I'!K5," ",'Tabla I'!K6, " ")</f>
        <v xml:space="preserve">Subvención máx. en €:
 * (1)  8.100 €
 * (2) 14.500 €
 * (3) 21.400 €  0 0 0 0 </v>
      </c>
      <c r="J3" s="107" t="str">
        <f>CONCATENATE('Tabla I'!L2,"  ",'Tabla I'!L3," ",'Tabla I'!L4," ",'Tabla I'!L5," ",'Tabla I'!L6, " ")</f>
        <v xml:space="preserve">Antes del 30/06/2026  0 0 0 0 </v>
      </c>
      <c r="K3" s="107" t="str">
        <f>CONCATENATE('Tabla I'!M2,"  ",'Tabla I'!M3," ",'Tabla I'!M4," ",'Tabla I'!M5," ",'Tabla I'!M6, " ")</f>
        <v xml:space="preserve"> - Comunidades Autónomas.
 - Posibilidad de concesión directa si acredita aprobación del proyecto por mín. 50% de los edificios del ámbito.  0 0 0 0 </v>
      </c>
      <c r="L3" s="107" t="str">
        <f>CONCATENATE('Tabla I'!N2,"  ",'Tabla I'!N3," ",'Tabla I'!N4," ",'Tabla I'!N5," ",'Tabla I'!N6, " ")</f>
        <v xml:space="preserve">a) La delimitación cartográfica del ERRP con relación de inmueblessobre los que se va a actuar.
b) Una memoria-programa.  0 0 0 0 </v>
      </c>
      <c r="M3" s="107" t="str">
        <f>CONCATENATE('Tabla I'!O2,"  ",'Tabla I'!O3," ",'Tabla I'!O4," ",'Tabla I'!O5," ",'Tabla I'!O6, " ")</f>
        <v xml:space="preserve">Sí  0 0 0 0 </v>
      </c>
      <c r="N3" s="108" t="str">
        <f>CONCATENATE('Tabla I'!P2,"  ",'Tabla I'!P3," ",'Tabla I'!P4," ",'Tabla I'!P5," ",'Tabla I'!P6, " ")</f>
        <v xml:space="preserve">Cualesquiera otras ayudas públicas para el mismo objeto, siempre que no se supere el coste total de las actuaciones.  0 0 0 0 </v>
      </c>
      <c r="O3" s="109" t="str">
        <f>CONCATENATE('Tabla I'!E2,"  ",'Tabla I'!E3," ",'Tabla I'!E4," ",'Tabla I'!E5," ",'Tabla I'!E6, " ")</f>
        <v xml:space="preserve"> - Barrio o zona delimitada por la Admón. Autonómica o local - Mín. 50% superficie de uso principal residencial de vivienda.Las CC.AA. Deberán remitir al MITMA propuestas de actuación.  0 0 0 0 </v>
      </c>
    </row>
  </sheetData>
  <sheetProtection algorithmName="SHA-512" hashValue="QT4FnqtkFE3K1Cjn/I60M0kwdqpPPILNio8Kk8+N7yhGOYzj4LS3D2g4Zt3CoYNzimZ2g9JKTBsJoav5RuOQow==" saltValue="Lz/4+UDF7LDNXlchGdqkJg==" spinCount="100000" sheet="1" objects="1" scenarios="1"/>
  <mergeCells count="3">
    <mergeCell ref="G2:I2"/>
    <mergeCell ref="C1:F1"/>
    <mergeCell ref="A1:B1"/>
  </mergeCell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SELECCIÓN DE PROGRAMA DE AYUDA" prompt="_x000a_Seleccione programa de ayuda en el desplegable,  abajo y a la derecha de esta celda." xr:uid="{B7641572-4AD9-4AC4-8296-DF2AD382F702}">
          <x14:formula1>
            <xm:f>Formulación!$B$2:$B$6</xm:f>
          </x14:formula1>
          <xm:sqref>C1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1D7C3-75DB-4A91-9208-03F0BB13766F}">
  <dimension ref="A1:T27"/>
  <sheetViews>
    <sheetView zoomScaleNormal="100" workbookViewId="0">
      <pane xSplit="4" ySplit="1" topLeftCell="E2" activePane="bottomRight" state="frozen"/>
      <selection pane="topRight" activeCell="E1" sqref="E1"/>
      <selection pane="bottomLeft" activeCell="A2" sqref="A2"/>
      <selection pane="bottomRight" activeCell="C2" sqref="C2:C6"/>
    </sheetView>
  </sheetViews>
  <sheetFormatPr baseColWidth="10" defaultColWidth="11.453125" defaultRowHeight="14.5" x14ac:dyDescent="0.35"/>
  <cols>
    <col min="1" max="1" width="20.54296875" style="2" customWidth="1"/>
    <col min="2" max="2" width="12.36328125" style="2" customWidth="1"/>
    <col min="3" max="3" width="13.453125" style="2" bestFit="1" customWidth="1"/>
    <col min="4" max="4" width="18.08984375" style="2" customWidth="1"/>
    <col min="5" max="5" width="25.6328125" style="2" customWidth="1"/>
    <col min="6" max="6" width="23.1796875" style="2" customWidth="1"/>
    <col min="7" max="7" width="35.81640625" style="2" customWidth="1"/>
    <col min="8" max="8" width="30.08984375" style="2" customWidth="1"/>
    <col min="9" max="9" width="16" style="2" customWidth="1"/>
    <col min="10" max="10" width="15.90625" style="2" customWidth="1"/>
    <col min="11" max="11" width="17.1796875" style="2" customWidth="1"/>
    <col min="12" max="12" width="24.1796875" style="2" customWidth="1"/>
    <col min="13" max="13" width="25" style="2" customWidth="1"/>
    <col min="14" max="14" width="8.36328125" style="2" customWidth="1"/>
    <col min="15" max="15" width="18.1796875" style="2" customWidth="1"/>
    <col min="16" max="16" width="24.81640625" style="3" customWidth="1"/>
    <col min="17" max="16384" width="11.453125" style="3"/>
  </cols>
  <sheetData>
    <row r="1" spans="1:16" s="11" customFormat="1" ht="73.5" customHeight="1" thickBot="1" x14ac:dyDescent="0.4">
      <c r="A1" s="128" t="s">
        <v>27</v>
      </c>
      <c r="B1" s="129" t="s">
        <v>85</v>
      </c>
      <c r="C1" s="129" t="s">
        <v>1</v>
      </c>
      <c r="D1" s="129" t="s">
        <v>5</v>
      </c>
      <c r="E1" s="130" t="s">
        <v>15</v>
      </c>
      <c r="F1" s="130" t="s">
        <v>51</v>
      </c>
      <c r="G1" s="129" t="s">
        <v>14</v>
      </c>
      <c r="H1" s="131" t="s">
        <v>0</v>
      </c>
      <c r="I1" s="131"/>
      <c r="J1" s="131"/>
      <c r="K1" s="129" t="s">
        <v>2</v>
      </c>
      <c r="L1" s="129" t="s">
        <v>49</v>
      </c>
      <c r="M1" s="129" t="s">
        <v>101</v>
      </c>
      <c r="N1" s="129" t="s">
        <v>3</v>
      </c>
      <c r="O1" s="132" t="s">
        <v>4</v>
      </c>
      <c r="P1" s="133" t="s">
        <v>67</v>
      </c>
    </row>
    <row r="2" spans="1:16" s="10" customFormat="1" ht="72.5" x14ac:dyDescent="0.35">
      <c r="A2" s="68" t="s">
        <v>77</v>
      </c>
      <c r="B2" s="32" t="s">
        <v>86</v>
      </c>
      <c r="C2" s="45" t="s">
        <v>78</v>
      </c>
      <c r="D2" s="45" t="s">
        <v>57</v>
      </c>
      <c r="E2" s="23" t="s">
        <v>58</v>
      </c>
      <c r="F2" s="57" t="s">
        <v>66</v>
      </c>
      <c r="G2" s="22" t="s">
        <v>68</v>
      </c>
      <c r="H2" s="22" t="s">
        <v>89</v>
      </c>
      <c r="I2" s="22" t="s">
        <v>90</v>
      </c>
      <c r="J2" s="22" t="s">
        <v>92</v>
      </c>
      <c r="K2" s="45" t="s">
        <v>21</v>
      </c>
      <c r="L2" s="45" t="s">
        <v>75</v>
      </c>
      <c r="M2" s="45" t="s">
        <v>93</v>
      </c>
      <c r="N2" s="45" t="s">
        <v>6</v>
      </c>
      <c r="O2" s="92" t="s">
        <v>73</v>
      </c>
      <c r="P2" s="12" t="s">
        <v>59</v>
      </c>
    </row>
    <row r="3" spans="1:16" s="10" customFormat="1" ht="50.25" customHeight="1" x14ac:dyDescent="0.35">
      <c r="A3" s="69"/>
      <c r="B3" s="33"/>
      <c r="C3" s="46"/>
      <c r="D3" s="46"/>
      <c r="E3" s="20" t="s">
        <v>63</v>
      </c>
      <c r="F3" s="58"/>
      <c r="G3" s="20" t="s">
        <v>44</v>
      </c>
      <c r="H3" s="79" t="s">
        <v>72</v>
      </c>
      <c r="I3" s="79"/>
      <c r="J3" s="79"/>
      <c r="K3" s="46"/>
      <c r="L3" s="46"/>
      <c r="M3" s="46"/>
      <c r="N3" s="46"/>
      <c r="O3" s="93"/>
      <c r="P3" s="88" t="s">
        <v>61</v>
      </c>
    </row>
    <row r="4" spans="1:16" s="10" customFormat="1" ht="68.25" customHeight="1" x14ac:dyDescent="0.35">
      <c r="A4" s="69"/>
      <c r="B4" s="33"/>
      <c r="C4" s="46"/>
      <c r="D4" s="46"/>
      <c r="E4" s="20" t="s">
        <v>64</v>
      </c>
      <c r="F4" s="58"/>
      <c r="G4" s="58" t="s">
        <v>45</v>
      </c>
      <c r="H4" s="79" t="s">
        <v>71</v>
      </c>
      <c r="I4" s="79"/>
      <c r="J4" s="79"/>
      <c r="K4" s="46"/>
      <c r="L4" s="46"/>
      <c r="M4" s="46"/>
      <c r="N4" s="46"/>
      <c r="O4" s="93"/>
      <c r="P4" s="88"/>
    </row>
    <row r="5" spans="1:16" s="10" customFormat="1" ht="33.75" customHeight="1" x14ac:dyDescent="0.35">
      <c r="A5" s="69"/>
      <c r="B5" s="33"/>
      <c r="C5" s="46"/>
      <c r="D5" s="46"/>
      <c r="E5" s="20" t="s">
        <v>9</v>
      </c>
      <c r="F5" s="58"/>
      <c r="G5" s="58"/>
      <c r="H5" s="79" t="s">
        <v>69</v>
      </c>
      <c r="I5" s="79"/>
      <c r="J5" s="79"/>
      <c r="K5" s="46"/>
      <c r="L5" s="46"/>
      <c r="M5" s="46"/>
      <c r="N5" s="46"/>
      <c r="O5" s="93"/>
      <c r="P5" s="88" t="s">
        <v>65</v>
      </c>
    </row>
    <row r="6" spans="1:16" s="10" customFormat="1" ht="70.5" customHeight="1" thickBot="1" x14ac:dyDescent="0.4">
      <c r="A6" s="84"/>
      <c r="B6" s="34"/>
      <c r="C6" s="47"/>
      <c r="D6" s="47"/>
      <c r="E6" s="21" t="s">
        <v>10</v>
      </c>
      <c r="F6" s="59"/>
      <c r="G6" s="59"/>
      <c r="H6" s="85" t="s">
        <v>70</v>
      </c>
      <c r="I6" s="85"/>
      <c r="J6" s="85"/>
      <c r="K6" s="47"/>
      <c r="L6" s="47"/>
      <c r="M6" s="47"/>
      <c r="N6" s="47"/>
      <c r="O6" s="94"/>
      <c r="P6" s="89"/>
    </row>
    <row r="7" spans="1:16" s="10" customFormat="1" ht="138.75" customHeight="1" x14ac:dyDescent="0.35">
      <c r="A7" s="86" t="s">
        <v>76</v>
      </c>
      <c r="B7" s="35" t="s">
        <v>88</v>
      </c>
      <c r="C7" s="43" t="s">
        <v>94</v>
      </c>
      <c r="D7" s="82" t="s">
        <v>79</v>
      </c>
      <c r="E7" s="43" t="s">
        <v>97</v>
      </c>
      <c r="F7" s="43" t="s">
        <v>84</v>
      </c>
      <c r="G7" s="43" t="s">
        <v>80</v>
      </c>
      <c r="H7" s="43" t="s">
        <v>96</v>
      </c>
      <c r="I7" s="43"/>
      <c r="J7" s="43"/>
      <c r="K7" s="43" t="s">
        <v>21</v>
      </c>
      <c r="L7" s="43" t="s">
        <v>75</v>
      </c>
      <c r="M7" s="43" t="s">
        <v>95</v>
      </c>
      <c r="N7" s="43" t="s">
        <v>6</v>
      </c>
      <c r="O7" s="90" t="s">
        <v>73</v>
      </c>
      <c r="P7" s="13"/>
    </row>
    <row r="8" spans="1:16" s="10" customFormat="1" ht="138.75" customHeight="1" thickBot="1" x14ac:dyDescent="0.4">
      <c r="A8" s="87"/>
      <c r="B8" s="36"/>
      <c r="C8" s="44"/>
      <c r="D8" s="83"/>
      <c r="E8" s="44"/>
      <c r="F8" s="44"/>
      <c r="G8" s="44"/>
      <c r="H8" s="44"/>
      <c r="I8" s="44"/>
      <c r="J8" s="44"/>
      <c r="K8" s="44"/>
      <c r="L8" s="44"/>
      <c r="M8" s="44"/>
      <c r="N8" s="44"/>
      <c r="O8" s="91"/>
      <c r="P8" s="14"/>
    </row>
    <row r="9" spans="1:16" s="4" customFormat="1" ht="94.5" customHeight="1" x14ac:dyDescent="0.35">
      <c r="A9" s="68" t="s">
        <v>28</v>
      </c>
      <c r="B9" s="32" t="s">
        <v>87</v>
      </c>
      <c r="C9" s="57" t="s">
        <v>81</v>
      </c>
      <c r="D9" s="57" t="s">
        <v>31</v>
      </c>
      <c r="E9" s="22" t="s">
        <v>7</v>
      </c>
      <c r="F9" s="22" t="s">
        <v>54</v>
      </c>
      <c r="G9" s="22" t="s">
        <v>44</v>
      </c>
      <c r="H9" s="22" t="s">
        <v>102</v>
      </c>
      <c r="I9" s="22" t="s">
        <v>90</v>
      </c>
      <c r="J9" s="22" t="s">
        <v>91</v>
      </c>
      <c r="K9" s="65" t="s">
        <v>98</v>
      </c>
      <c r="L9" s="57" t="s">
        <v>50</v>
      </c>
      <c r="M9" s="22" t="s">
        <v>12</v>
      </c>
      <c r="N9" s="57" t="s">
        <v>6</v>
      </c>
      <c r="O9" s="63" t="s">
        <v>11</v>
      </c>
      <c r="P9" s="15"/>
    </row>
    <row r="10" spans="1:16" s="4" customFormat="1" ht="95.5" customHeight="1" x14ac:dyDescent="0.35">
      <c r="A10" s="69"/>
      <c r="B10" s="33"/>
      <c r="C10" s="58"/>
      <c r="D10" s="58"/>
      <c r="E10" s="20" t="s">
        <v>8</v>
      </c>
      <c r="F10" s="20" t="s">
        <v>56</v>
      </c>
      <c r="G10" s="58" t="s">
        <v>45</v>
      </c>
      <c r="H10" s="79" t="s">
        <v>36</v>
      </c>
      <c r="I10" s="79"/>
      <c r="J10" s="79"/>
      <c r="K10" s="66"/>
      <c r="L10" s="58"/>
      <c r="M10" s="20" t="s">
        <v>20</v>
      </c>
      <c r="N10" s="58"/>
      <c r="O10" s="64"/>
      <c r="P10" s="15"/>
    </row>
    <row r="11" spans="1:16" s="4" customFormat="1" ht="99.5" customHeight="1" x14ac:dyDescent="0.35">
      <c r="A11" s="69"/>
      <c r="B11" s="33"/>
      <c r="C11" s="58"/>
      <c r="D11" s="58"/>
      <c r="E11" s="20" t="s">
        <v>9</v>
      </c>
      <c r="F11" s="20" t="s">
        <v>99</v>
      </c>
      <c r="G11" s="58"/>
      <c r="H11" s="79" t="s">
        <v>37</v>
      </c>
      <c r="I11" s="79"/>
      <c r="J11" s="79"/>
      <c r="K11" s="66"/>
      <c r="L11" s="58"/>
      <c r="M11" s="58" t="s">
        <v>60</v>
      </c>
      <c r="N11" s="58"/>
      <c r="O11" s="64"/>
      <c r="P11" s="15"/>
    </row>
    <row r="12" spans="1:16" s="4" customFormat="1" ht="98" customHeight="1" thickBot="1" x14ac:dyDescent="0.4">
      <c r="A12" s="69"/>
      <c r="B12" s="33"/>
      <c r="C12" s="58"/>
      <c r="D12" s="58"/>
      <c r="E12" s="20" t="s">
        <v>10</v>
      </c>
      <c r="F12" s="20" t="s">
        <v>52</v>
      </c>
      <c r="G12" s="58"/>
      <c r="H12" s="79"/>
      <c r="I12" s="79"/>
      <c r="J12" s="79"/>
      <c r="K12" s="67"/>
      <c r="L12" s="58"/>
      <c r="M12" s="58"/>
      <c r="N12" s="58"/>
      <c r="O12" s="64"/>
      <c r="P12" s="15"/>
    </row>
    <row r="13" spans="1:16" ht="42" customHeight="1" x14ac:dyDescent="0.35">
      <c r="A13" s="70" t="s">
        <v>29</v>
      </c>
      <c r="B13" s="37" t="s">
        <v>87</v>
      </c>
      <c r="C13" s="48" t="s">
        <v>82</v>
      </c>
      <c r="D13" s="48" t="s">
        <v>32</v>
      </c>
      <c r="E13" s="48" t="s">
        <v>26</v>
      </c>
      <c r="F13" s="48" t="s">
        <v>55</v>
      </c>
      <c r="G13" s="48" t="s">
        <v>46</v>
      </c>
      <c r="H13" s="80" t="s">
        <v>47</v>
      </c>
      <c r="I13" s="80"/>
      <c r="J13" s="80"/>
      <c r="K13" s="48" t="s">
        <v>74</v>
      </c>
      <c r="L13" s="48" t="s">
        <v>50</v>
      </c>
      <c r="M13" s="27" t="s">
        <v>17</v>
      </c>
      <c r="N13" s="51" t="s">
        <v>6</v>
      </c>
      <c r="O13" s="54" t="s">
        <v>13</v>
      </c>
      <c r="P13" s="16"/>
    </row>
    <row r="14" spans="1:16" ht="58" customHeight="1" x14ac:dyDescent="0.35">
      <c r="A14" s="71"/>
      <c r="B14" s="38"/>
      <c r="C14" s="49"/>
      <c r="D14" s="49"/>
      <c r="E14" s="49"/>
      <c r="F14" s="49"/>
      <c r="G14" s="49"/>
      <c r="H14" s="81" t="s">
        <v>39</v>
      </c>
      <c r="I14" s="52"/>
      <c r="J14" s="52"/>
      <c r="K14" s="49"/>
      <c r="L14" s="49"/>
      <c r="M14" s="52" t="s">
        <v>23</v>
      </c>
      <c r="N14" s="52"/>
      <c r="O14" s="55"/>
      <c r="P14" s="17"/>
    </row>
    <row r="15" spans="1:16" ht="48.75" customHeight="1" x14ac:dyDescent="0.35">
      <c r="A15" s="71"/>
      <c r="B15" s="38"/>
      <c r="C15" s="49"/>
      <c r="D15" s="49"/>
      <c r="E15" s="49"/>
      <c r="F15" s="49"/>
      <c r="G15" s="49" t="s">
        <v>16</v>
      </c>
      <c r="H15" s="81" t="s">
        <v>22</v>
      </c>
      <c r="I15" s="52"/>
      <c r="J15" s="52"/>
      <c r="K15" s="49" t="s">
        <v>21</v>
      </c>
      <c r="L15" s="49"/>
      <c r="M15" s="52"/>
      <c r="N15" s="52"/>
      <c r="O15" s="55"/>
      <c r="P15" s="17"/>
    </row>
    <row r="16" spans="1:16" ht="60" customHeight="1" thickBot="1" x14ac:dyDescent="0.4">
      <c r="A16" s="72"/>
      <c r="B16" s="39"/>
      <c r="C16" s="50"/>
      <c r="D16" s="50"/>
      <c r="E16" s="50"/>
      <c r="F16" s="50"/>
      <c r="G16" s="50"/>
      <c r="H16" s="53" t="s">
        <v>38</v>
      </c>
      <c r="I16" s="53"/>
      <c r="J16" s="53"/>
      <c r="K16" s="50"/>
      <c r="L16" s="50"/>
      <c r="M16" s="28" t="s">
        <v>18</v>
      </c>
      <c r="N16" s="53"/>
      <c r="O16" s="56"/>
      <c r="P16" s="18"/>
    </row>
    <row r="17" spans="1:20" s="2" customFormat="1" ht="69.75" customHeight="1" x14ac:dyDescent="0.35">
      <c r="A17" s="73" t="s">
        <v>30</v>
      </c>
      <c r="B17" s="40" t="s">
        <v>87</v>
      </c>
      <c r="C17" s="76" t="s">
        <v>83</v>
      </c>
      <c r="D17" s="76" t="s">
        <v>100</v>
      </c>
      <c r="E17" s="24" t="s">
        <v>40</v>
      </c>
      <c r="F17" s="24" t="s">
        <v>54</v>
      </c>
      <c r="G17" s="76" t="s">
        <v>43</v>
      </c>
      <c r="H17" s="57" t="s">
        <v>33</v>
      </c>
      <c r="I17" s="57"/>
      <c r="J17" s="57"/>
      <c r="K17" s="57" t="s">
        <v>21</v>
      </c>
      <c r="L17" s="76" t="s">
        <v>50</v>
      </c>
      <c r="M17" s="57" t="s">
        <v>24</v>
      </c>
      <c r="N17" s="57" t="s">
        <v>6</v>
      </c>
      <c r="O17" s="60" t="s">
        <v>19</v>
      </c>
      <c r="P17" s="29"/>
      <c r="Q17" s="5"/>
      <c r="R17" s="6"/>
      <c r="S17" s="7"/>
      <c r="T17" s="7"/>
    </row>
    <row r="18" spans="1:20" s="2" customFormat="1" ht="123.5" customHeight="1" x14ac:dyDescent="0.35">
      <c r="A18" s="74"/>
      <c r="B18" s="41"/>
      <c r="C18" s="77"/>
      <c r="D18" s="77"/>
      <c r="E18" s="25" t="s">
        <v>41</v>
      </c>
      <c r="F18" s="25" t="s">
        <v>56</v>
      </c>
      <c r="G18" s="77"/>
      <c r="H18" s="58"/>
      <c r="I18" s="58"/>
      <c r="J18" s="58"/>
      <c r="K18" s="58"/>
      <c r="L18" s="77"/>
      <c r="M18" s="58"/>
      <c r="N18" s="58"/>
      <c r="O18" s="61"/>
      <c r="P18" s="30"/>
    </row>
    <row r="19" spans="1:20" s="2" customFormat="1" ht="146.5" customHeight="1" x14ac:dyDescent="0.35">
      <c r="A19" s="74"/>
      <c r="B19" s="41"/>
      <c r="C19" s="77"/>
      <c r="D19" s="77"/>
      <c r="E19" s="25" t="s">
        <v>62</v>
      </c>
      <c r="F19" s="25" t="s">
        <v>53</v>
      </c>
      <c r="G19" s="77"/>
      <c r="H19" s="58" t="s">
        <v>34</v>
      </c>
      <c r="I19" s="58"/>
      <c r="J19" s="58"/>
      <c r="K19" s="58"/>
      <c r="L19" s="77"/>
      <c r="M19" s="8" t="s">
        <v>25</v>
      </c>
      <c r="N19" s="58"/>
      <c r="O19" s="61"/>
      <c r="P19" s="30"/>
    </row>
    <row r="20" spans="1:20" s="2" customFormat="1" ht="145.5" customHeight="1" thickBot="1" x14ac:dyDescent="0.4">
      <c r="A20" s="75"/>
      <c r="B20" s="42"/>
      <c r="C20" s="78"/>
      <c r="D20" s="78"/>
      <c r="E20" s="26" t="s">
        <v>42</v>
      </c>
      <c r="F20" s="26" t="s">
        <v>52</v>
      </c>
      <c r="G20" s="78"/>
      <c r="H20" s="59"/>
      <c r="I20" s="59"/>
      <c r="J20" s="59"/>
      <c r="K20" s="59"/>
      <c r="L20" s="78"/>
      <c r="M20" s="9" t="s">
        <v>48</v>
      </c>
      <c r="N20" s="59"/>
      <c r="O20" s="62"/>
      <c r="P20" s="31"/>
    </row>
    <row r="21" spans="1:20" ht="43.5" customHeight="1" x14ac:dyDescent="0.35"/>
    <row r="22" spans="1:20" ht="43.5" customHeight="1" x14ac:dyDescent="0.35"/>
    <row r="23" spans="1:20" ht="43.5" customHeight="1" x14ac:dyDescent="0.35"/>
    <row r="24" spans="1:20" ht="43.5" customHeight="1" x14ac:dyDescent="0.35"/>
    <row r="25" spans="1:20" ht="43.5" customHeight="1" x14ac:dyDescent="0.35"/>
    <row r="26" spans="1:20" ht="43.5" customHeight="1" x14ac:dyDescent="0.35"/>
    <row r="27" spans="1:20" ht="43.5" customHeight="1" x14ac:dyDescent="0.35"/>
  </sheetData>
  <sheetProtection algorithmName="SHA-512" hashValue="X3GusAErzuAhduri1YQAfkbUSb+SQLuTWYzsltDpDqD2fMEvYxtSW66WUdoeE0X61QcNL1FrX5buV+cfNTzxoQ==" saltValue="nQaKTn2jfqR4g4b8swoqqw==" spinCount="100000" sheet="1" objects="1" scenarios="1"/>
  <autoFilter ref="A1:P1" xr:uid="{CA21175E-693A-433E-ADB4-5CBD137E2086}">
    <filterColumn colId="7" showButton="0"/>
    <filterColumn colId="8" showButton="0"/>
  </autoFilter>
  <mergeCells count="74">
    <mergeCell ref="P5:P6"/>
    <mergeCell ref="P3:P4"/>
    <mergeCell ref="F7:F8"/>
    <mergeCell ref="F2:F6"/>
    <mergeCell ref="O7:O8"/>
    <mergeCell ref="L2:L6"/>
    <mergeCell ref="O2:O6"/>
    <mergeCell ref="M7:M8"/>
    <mergeCell ref="D7:D8"/>
    <mergeCell ref="A2:A6"/>
    <mergeCell ref="C2:C6"/>
    <mergeCell ref="D2:D6"/>
    <mergeCell ref="K2:K6"/>
    <mergeCell ref="H4:J4"/>
    <mergeCell ref="H5:J5"/>
    <mergeCell ref="H6:J6"/>
    <mergeCell ref="A7:A8"/>
    <mergeCell ref="G7:G8"/>
    <mergeCell ref="C7:C8"/>
    <mergeCell ref="E7:E8"/>
    <mergeCell ref="K7:K8"/>
    <mergeCell ref="G4:G6"/>
    <mergeCell ref="H1:J1"/>
    <mergeCell ref="H10:J10"/>
    <mergeCell ref="H11:J12"/>
    <mergeCell ref="H13:J13"/>
    <mergeCell ref="H15:J15"/>
    <mergeCell ref="H14:J14"/>
    <mergeCell ref="H3:J3"/>
    <mergeCell ref="H7:J8"/>
    <mergeCell ref="A9:A12"/>
    <mergeCell ref="A13:A16"/>
    <mergeCell ref="A17:A20"/>
    <mergeCell ref="M14:M15"/>
    <mergeCell ref="H17:J18"/>
    <mergeCell ref="C17:C20"/>
    <mergeCell ref="D17:D20"/>
    <mergeCell ref="K17:K20"/>
    <mergeCell ref="F13:F16"/>
    <mergeCell ref="C13:C16"/>
    <mergeCell ref="D13:D16"/>
    <mergeCell ref="G17:G20"/>
    <mergeCell ref="L9:L12"/>
    <mergeCell ref="L13:L16"/>
    <mergeCell ref="L17:L20"/>
    <mergeCell ref="H16:J16"/>
    <mergeCell ref="G10:G12"/>
    <mergeCell ref="G13:G14"/>
    <mergeCell ref="M11:M12"/>
    <mergeCell ref="N17:N20"/>
    <mergeCell ref="O17:O20"/>
    <mergeCell ref="M17:M18"/>
    <mergeCell ref="N9:N12"/>
    <mergeCell ref="O9:O12"/>
    <mergeCell ref="H19:J20"/>
    <mergeCell ref="K13:K14"/>
    <mergeCell ref="K15:K16"/>
    <mergeCell ref="K9:K12"/>
    <mergeCell ref="P17:P20"/>
    <mergeCell ref="B2:B6"/>
    <mergeCell ref="B7:B8"/>
    <mergeCell ref="B9:B12"/>
    <mergeCell ref="B13:B16"/>
    <mergeCell ref="B17:B20"/>
    <mergeCell ref="L7:L8"/>
    <mergeCell ref="N7:N8"/>
    <mergeCell ref="N2:N6"/>
    <mergeCell ref="M2:M6"/>
    <mergeCell ref="E13:E16"/>
    <mergeCell ref="N13:N16"/>
    <mergeCell ref="O13:O16"/>
    <mergeCell ref="G15:G16"/>
    <mergeCell ref="C9:C12"/>
    <mergeCell ref="D9:D1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9D1B6-45D5-45D5-B839-3B1D41866912}">
  <dimension ref="A1:P6"/>
  <sheetViews>
    <sheetView zoomScale="85" zoomScaleNormal="85" workbookViewId="0">
      <pane xSplit="3" ySplit="2" topLeftCell="G3" activePane="bottomRight" state="frozen"/>
      <selection pane="topRight" activeCell="C1" sqref="C1"/>
      <selection pane="bottomLeft" activeCell="A3" sqref="A3"/>
      <selection pane="bottomRight" activeCell="B5" sqref="A5:XFD5"/>
    </sheetView>
  </sheetViews>
  <sheetFormatPr baseColWidth="10" defaultRowHeight="33.75" customHeight="1" x14ac:dyDescent="0.35"/>
  <cols>
    <col min="1" max="2" width="19.54296875" style="114" customWidth="1"/>
    <col min="3" max="3" width="14.81640625" style="114" customWidth="1"/>
    <col min="4" max="4" width="25.7265625" style="114" customWidth="1"/>
    <col min="5" max="5" width="13.1796875" style="114" customWidth="1"/>
    <col min="6" max="6" width="27.1796875" style="114" customWidth="1"/>
    <col min="7" max="7" width="28.453125" style="114" customWidth="1"/>
    <col min="8" max="8" width="22.54296875" style="114" customWidth="1"/>
    <col min="9" max="9" width="24.1796875" style="114" customWidth="1"/>
    <col min="10" max="10" width="21.54296875" style="114" customWidth="1"/>
    <col min="11" max="11" width="22.54296875" style="114" customWidth="1"/>
    <col min="12" max="12" width="25.1796875" style="114" customWidth="1"/>
    <col min="13" max="13" width="20.54296875" style="114" customWidth="1"/>
    <col min="14" max="14" width="26.1796875" style="114" customWidth="1"/>
    <col min="15" max="15" width="12.81640625" style="114" customWidth="1"/>
    <col min="16" max="16" width="22.453125" style="114" customWidth="1"/>
    <col min="17" max="16384" width="10.90625" style="114"/>
  </cols>
  <sheetData>
    <row r="1" spans="1:16" ht="33.75" customHeight="1" thickBot="1" x14ac:dyDescent="0.4">
      <c r="A1" s="110" t="str">
        <f>+TABLA!A1</f>
        <v>Programa</v>
      </c>
      <c r="B1" s="110" t="str">
        <f>+TABLA!B1</f>
        <v>Objeto principal</v>
      </c>
      <c r="C1" s="111" t="str">
        <f>+TABLA!C1</f>
        <v>Regualción</v>
      </c>
      <c r="D1" s="111" t="str">
        <f>+TABLA!D1</f>
        <v>Objeto</v>
      </c>
      <c r="E1" s="111" t="str">
        <f>+TABLA!E1</f>
        <v>Requisitos de los edificios objeto de las actuaciones</v>
      </c>
      <c r="F1" s="111" t="str">
        <f>+TABLA!F1</f>
        <v>Destinatarios últimos</v>
      </c>
      <c r="G1" s="111" t="str">
        <f>+TABLA!G1</f>
        <v>Actuaciones subvencionables</v>
      </c>
      <c r="H1" s="111" t="str">
        <f>+TABLA!H1</f>
        <v>Cuantías de las subvenciones</v>
      </c>
      <c r="I1" s="112" t="str">
        <f>+TABLA!H1</f>
        <v>Cuantías de las subvenciones</v>
      </c>
      <c r="J1" s="112">
        <f>+TABLA!J1</f>
        <v>0</v>
      </c>
      <c r="K1" s="112" t="str">
        <f>+TABLA!K1</f>
        <v>Plazo de ejecución de obras</v>
      </c>
      <c r="L1" s="111" t="str">
        <f>+TABLA!L1</f>
        <v>Administación competente y plazo</v>
      </c>
      <c r="M1" s="111" t="str">
        <f>+TABLA!M1</f>
        <v>Documentación 
(entre otra)</v>
      </c>
      <c r="N1" s="111" t="str">
        <f>+TABLA!N1</f>
        <v>Anticipo</v>
      </c>
      <c r="O1" s="111" t="str">
        <f>+TABLA!O1</f>
        <v>Compatibilidad</v>
      </c>
      <c r="P1" s="113" t="str">
        <f>+TABLA!P1</f>
        <v>Requisitos de los Entornos Residenciales de  Rehabilitación Programada (ERRP)</v>
      </c>
    </row>
    <row r="2" spans="1:16" s="116" customFormat="1" ht="18" customHeight="1" x14ac:dyDescent="0.35">
      <c r="A2" s="115" t="str">
        <f>+Seleccion!C1</f>
        <v>Ayuda a las actuaciones de rehabilitación a nivel de barrio</v>
      </c>
      <c r="B2" s="116" t="str">
        <f>IF($A$2=Formulación!$B2,Formulación!A2,0)</f>
        <v>Rehabilitación colectiva</v>
      </c>
      <c r="C2" s="117" t="str">
        <f>IF($A$2=Formulación!$B2,Formulación!C2,0)</f>
        <v>RD 853/2021
Capítulo II
Art. 9 a 20</v>
      </c>
      <c r="D2" s="116" t="str">
        <f>IF($A$2=Formulación!$B2,Formulación!D2,0)</f>
        <v>Rehabilitación predominante residencial y viviendas</v>
      </c>
      <c r="E2" s="116" t="str">
        <f>IF($A$2=Formulación!$B2,Formulación!E2,0)</f>
        <v xml:space="preserve"> - Barrio o zona delimitada por la Admón. Autonómica o local - Mín. 50% superficie de uso principal residencial de vivienda.Las CC.AA. Deberán remitir al MITMA propuestas de actuación.</v>
      </c>
      <c r="F2" s="116" t="str">
        <f>IF($A$2=Formulación!$B2,Formulación!F2,0)</f>
        <v>Disponer de proyecto de las actuaciones a realizar; si no fuera nececario entonces una memoriaEstudio de gestión de residuos de construcción y demolición (RCD).Circularidad del diseño y técnica de construcción con referencia a la ISO 20887 u homólogas.3. Retirada de amianto.4. Edificio residencial colectiva:
 * Mín. 50% uso residencial
 * Acuerdo comunidad propietarios</v>
      </c>
      <c r="G2" s="116" t="str">
        <f>IF($A$2=Formulación!$B2,Formulación!G2,0)</f>
        <v>Quienes asuman la responsabilidad de la ejecución integral del ERRP</v>
      </c>
      <c r="H2" s="116" t="str">
        <f>IF($A$2=Formulación!$B2,Formulación!H2,0)</f>
        <v>Mejora o Rehabilitación siempre que:  - Reducción mín. 30 % del consumo de energía primaria no renovable, según certificación energética. - Además, en zonas climáticas C, D y E, según CTE, reducción demanda energética global anual como min.:
    *  Zonas climáticas D y E: un 35 %
    *  Zona climática C: un 25 %</v>
      </c>
      <c r="I2" s="116" t="str">
        <f>IF($A$2=Formulación!$B2,Formulación!I2,0)</f>
        <v>Ahorro energético:
 * (1) 30% ≤ ΔCep,nren &lt; 45%  
 * (2) 45% ≤ ΔCep,nren &lt; 60%
 * (3) ΔCep,nren ≥ 60% - Situaciones de vulnerabilidad económica: hasta el 100%. - Retirada de amianto: máx. 1.000 € por vivienda y 12.000 por edificio - Coste de actuaciones de urbanización, reurbanización o mejora del entorno físico:  hasta un 15 % adicional sobre cuantías máx. por vivienda. - Servicios de oficina de rehabilitación, tipo «ventanilla única»: Hasta 800 € / vivienda rehabilitada.</v>
      </c>
      <c r="J2" s="116" t="str">
        <f>IF($A$2=Formulación!$B2,Formulación!J2,0)</f>
        <v>Suvención máx. en %:
 * (1) 40%
 * (2) 65%
 * (3) 80%</v>
      </c>
      <c r="K2" s="116" t="str">
        <f>IF($A$2=Formulación!$B2,Formulación!K2,0)</f>
        <v>Subvención máx. en €:
 * (1)  8.100 €
 * (2) 14.500 €
 * (3) 21.400 €</v>
      </c>
      <c r="L2" s="116" t="str">
        <f>IF($A$2=Formulación!$B2,Formulación!L2,0)</f>
        <v>Antes del 30/06/2026</v>
      </c>
      <c r="M2" s="116" t="str">
        <f>IF($A$2=Formulación!$B2,Formulación!M2,0)</f>
        <v xml:space="preserve"> - Comunidades Autónomas.
 - Posibilidad de concesión directa si acredita aprobación del proyecto por mín. 50% de los edificios del ámbito.</v>
      </c>
      <c r="N2" s="116" t="str">
        <f>IF($A$2=Formulación!$B2,Formulación!N2,0)</f>
        <v>a) La delimitación cartográfica del ERRP con relación de inmueblessobre los que se va a actuar.
b) Una memoria-programa.</v>
      </c>
      <c r="O2" s="116" t="str">
        <f>IF($A$2=Formulación!$B2,Formulación!O2,0)</f>
        <v>Sí</v>
      </c>
      <c r="P2" s="116" t="str">
        <f>IF($A$2=Formulación!$B2,Formulación!P2,0)</f>
        <v>Cualesquiera otras ayudas públicas para el mismo objeto, siempre que no se supere el coste total de las actuaciones.</v>
      </c>
    </row>
    <row r="3" spans="1:16" s="116" customFormat="1" ht="14.5" x14ac:dyDescent="0.35">
      <c r="A3" s="118"/>
      <c r="B3" s="116">
        <f>IF($A$2=Formulación!$B3,Formulación!A3,0)</f>
        <v>0</v>
      </c>
      <c r="C3" s="117">
        <f>IF($A$2=Formulación!$B3,Formulación!C3,0)</f>
        <v>0</v>
      </c>
      <c r="D3" s="116">
        <f>IF($A$2=Formulación!$B3,Formulación!D3,0)</f>
        <v>0</v>
      </c>
      <c r="E3" s="116">
        <f>IF($A$2=Formulación!$B3,Formulación!E3,0)</f>
        <v>0</v>
      </c>
      <c r="F3" s="116">
        <f>IF($A$2=Formulación!$B3,Formulación!F3,0)</f>
        <v>0</v>
      </c>
      <c r="G3" s="116">
        <f>IF($A$2=Formulación!$B3,Formulación!G3,0)</f>
        <v>0</v>
      </c>
      <c r="H3" s="116">
        <f>IF($A$2=Formulación!$B3,Formulación!H3,0)</f>
        <v>0</v>
      </c>
      <c r="I3" s="116">
        <f>IF($A$2=Formulación!$B3,Formulación!I3,0)</f>
        <v>0</v>
      </c>
      <c r="J3" s="116">
        <f>IF($A$2=Formulación!$B3,Formulación!J3,0)</f>
        <v>0</v>
      </c>
      <c r="K3" s="116">
        <f>IF($A$2=Formulación!$B3,Formulación!K3,0)</f>
        <v>0</v>
      </c>
      <c r="L3" s="116">
        <f>IF($A$2=Formulación!$B3,Formulación!L3,0)</f>
        <v>0</v>
      </c>
      <c r="M3" s="116">
        <f>IF($A$2=Formulación!$B3,Formulación!M3,0)</f>
        <v>0</v>
      </c>
      <c r="N3" s="116">
        <f>IF($A$2=Formulación!$B3,Formulación!N3,0)</f>
        <v>0</v>
      </c>
      <c r="O3" s="116">
        <f>IF($A$2=Formulación!$B3,Formulación!O3,0)</f>
        <v>0</v>
      </c>
      <c r="P3" s="116">
        <f>IF($A$2=Formulación!$B3,Formulación!P3,0)</f>
        <v>0</v>
      </c>
    </row>
    <row r="4" spans="1:16" s="116" customFormat="1" ht="14.5" x14ac:dyDescent="0.35">
      <c r="A4" s="118"/>
      <c r="B4" s="116">
        <f>IF($A$2=Formulación!$B4,Formulación!A4,0)</f>
        <v>0</v>
      </c>
      <c r="C4" s="117">
        <f>IF($A$2=Formulación!$B4,Formulación!C4,0)</f>
        <v>0</v>
      </c>
      <c r="D4" s="116">
        <f>IF($A$2=Formulación!$B4,Formulación!D4,0)</f>
        <v>0</v>
      </c>
      <c r="E4" s="116">
        <f>IF($A$2=Formulación!$B4,Formulación!E4,0)</f>
        <v>0</v>
      </c>
      <c r="F4" s="116">
        <f>IF($A$2=Formulación!$B4,Formulación!F4,0)</f>
        <v>0</v>
      </c>
      <c r="G4" s="116">
        <f>IF($A$2=Formulación!$B4,Formulación!G4,0)</f>
        <v>0</v>
      </c>
      <c r="H4" s="116">
        <f>IF($A$2=Formulación!$B4,Formulación!H4,0)</f>
        <v>0</v>
      </c>
      <c r="I4" s="116">
        <f>IF($A$2=Formulación!$B4,Formulación!I4,0)</f>
        <v>0</v>
      </c>
      <c r="J4" s="116">
        <f>IF($A$2=Formulación!$B4,Formulación!J4,0)</f>
        <v>0</v>
      </c>
      <c r="K4" s="116">
        <f>IF($A$2=Formulación!$B4,Formulación!K4,0)</f>
        <v>0</v>
      </c>
      <c r="L4" s="116">
        <f>IF($A$2=Formulación!$B4,Formulación!L4,0)</f>
        <v>0</v>
      </c>
      <c r="M4" s="116">
        <f>IF($A$2=Formulación!$B4,Formulación!M4,0)</f>
        <v>0</v>
      </c>
      <c r="N4" s="116">
        <f>IF($A$2=Formulación!$B4,Formulación!N4,0)</f>
        <v>0</v>
      </c>
      <c r="O4" s="116">
        <f>IF($A$2=Formulación!$B4,Formulación!O4,0)</f>
        <v>0</v>
      </c>
      <c r="P4" s="116">
        <f>IF($A$2=Formulación!$B4,Formulación!P4,0)</f>
        <v>0</v>
      </c>
    </row>
    <row r="5" spans="1:16" s="116" customFormat="1" ht="203" x14ac:dyDescent="0.35">
      <c r="A5" s="118"/>
      <c r="B5" s="116">
        <f>IF($A$2=Formulación!$B5,Formulación!A5,0)</f>
        <v>0</v>
      </c>
      <c r="C5" s="117">
        <f>IF($A$2=Formulación!$B5,Formulación!C5,0)</f>
        <v>0</v>
      </c>
      <c r="D5" s="116">
        <f>IF($A$2=Formulación!$B5,Formulación!D5,0)</f>
        <v>0</v>
      </c>
      <c r="E5" s="116">
        <f>IF($A$2=Formulación!$B5,Formulación!E5,0)</f>
        <v>0</v>
      </c>
      <c r="F5" s="116">
        <f>IF($A$2=Formulación!$B5,Formulación!F5,0)</f>
        <v>0</v>
      </c>
      <c r="G5" s="116">
        <f>IF($A$2=Formulación!$B5,Formulación!G5,0)</f>
        <v>0</v>
      </c>
      <c r="H5" s="116">
        <f>IF($A$2=Formulación!$B5,Formulación!H5,0)</f>
        <v>0</v>
      </c>
      <c r="I5" s="116">
        <f>IF($A$2=Formulación!$B5,Formulación!I5,0)</f>
        <v>0</v>
      </c>
      <c r="J5" s="116">
        <f>IF($A$2=Formulación!$B5,Formulación!J5,0)</f>
        <v>0</v>
      </c>
      <c r="K5" s="116">
        <f>IF($A$2=Formulación!$B5,Formulación!K5,0)</f>
        <v>0</v>
      </c>
      <c r="L5" s="116">
        <f>IF($A$2=Formulación!$B5,Formulación!L5,0)</f>
        <v>0</v>
      </c>
      <c r="M5" s="116">
        <f>IF($A$2=Formulación!$B5,Formulación!M5,0)</f>
        <v>0</v>
      </c>
      <c r="N5" s="116">
        <f>IF($A$2=Formulación!$B5,Formulación!N5,0)</f>
        <v>0</v>
      </c>
      <c r="O5" s="116">
        <f>IF($A$2=Formulación!$B5,Formulación!O5,0)</f>
        <v>0</v>
      </c>
      <c r="P5" s="116">
        <f>IF($A$2=Formulación!$B5,Formulación!P5,0)</f>
        <v>0</v>
      </c>
    </row>
    <row r="6" spans="1:16" s="116" customFormat="1" ht="16.5" customHeight="1" x14ac:dyDescent="0.35">
      <c r="A6" s="118"/>
      <c r="B6" s="116">
        <f>IF($A$2=Formulación!$B6,Formulación!A6,0)</f>
        <v>0</v>
      </c>
      <c r="C6" s="117">
        <f>IF($A$2=Formulación!$B6,Formulación!C6,0)</f>
        <v>0</v>
      </c>
      <c r="D6" s="116">
        <f>IF($A$2=Formulación!$B6,Formulación!D6,0)</f>
        <v>0</v>
      </c>
      <c r="E6" s="116">
        <f>IF($A$2=Formulación!$B6,Formulación!E6,0)</f>
        <v>0</v>
      </c>
      <c r="F6" s="116">
        <f>IF($A$2=Formulación!$B6,Formulación!F6,0)</f>
        <v>0</v>
      </c>
      <c r="G6" s="116">
        <f>IF($A$2=Formulación!$B6,Formulación!G6,0)</f>
        <v>0</v>
      </c>
      <c r="H6" s="116">
        <f>IF($A$2=Formulación!$B6,Formulación!H6,0)</f>
        <v>0</v>
      </c>
      <c r="I6" s="116">
        <f>IF($A$2=Formulación!$B6,Formulación!I6,0)</f>
        <v>0</v>
      </c>
      <c r="J6" s="116">
        <f>IF($A$2=Formulación!$B6,Formulación!J6,0)</f>
        <v>0</v>
      </c>
      <c r="K6" s="116">
        <f>IF($A$2=Formulación!$B6,Formulación!K6,0)</f>
        <v>0</v>
      </c>
      <c r="L6" s="116">
        <f>IF($A$2=Formulación!$B6,Formulación!L6,0)</f>
        <v>0</v>
      </c>
      <c r="M6" s="116">
        <f>IF($A$2=Formulación!$B6,Formulación!M6,0)</f>
        <v>0</v>
      </c>
      <c r="N6" s="116">
        <f>IF($A$2=Formulación!$B6,Formulación!N6,0)</f>
        <v>0</v>
      </c>
      <c r="O6" s="116">
        <f>IF($A$2=Formulación!$B6,Formulación!O6,0)</f>
        <v>0</v>
      </c>
      <c r="P6" s="116">
        <f>IF($A$2=Formulación!$B6,Formulación!P6,0)</f>
        <v>0</v>
      </c>
    </row>
  </sheetData>
  <sheetProtection algorithmName="SHA-512" hashValue="yISUnotbNFcHFcdllIibPfF1LgwJlyIjps2+tGGPAC8rvSoaXkb45IBfGgwuheP09BujxFQrGbJIUFKB/HNCNw==" saltValue="KepLCYiMdXOuGB9vuAUpiQ==" spinCount="100000" sheet="1" objects="1" scenarios="1"/>
  <mergeCells count="2">
    <mergeCell ref="I1:K1"/>
    <mergeCell ref="A2:A6"/>
  </mergeCells>
  <conditionalFormatting sqref="C2:P6">
    <cfRule type="cellIs" dxfId="1" priority="2" operator="equal">
      <formula>0</formula>
    </cfRule>
  </conditionalFormatting>
  <conditionalFormatting sqref="B2:B6">
    <cfRule type="cellIs" dxfId="0" priority="1" operator="equal">
      <formula>0</formula>
    </cfRule>
  </conditionalFormatting>
  <hyperlinks>
    <hyperlink ref="C2" r:id="rId1" display="https://www.boe.es/boe/dias/2021/10/06/pdfs/BOE-A-2021-16233.pdf" xr:uid="{5B0C016E-A749-4AFB-BEF7-19044BBD3C48}"/>
    <hyperlink ref="C3" r:id="rId2" display="https://www.boe.es/boe/dias/2021/10/06/pdfs/BOE-A-2021-16233.pdf" xr:uid="{54CB7064-28D8-4B7A-98FA-1C39F2545029}"/>
    <hyperlink ref="C4" r:id="rId3" display="https://www.boe.es/boe/dias/2021/10/06/pdfs/BOE-A-2021-16233.pdf" xr:uid="{59C5E4A6-0321-4050-9FA5-8AC0EAABF77F}"/>
    <hyperlink ref="C5" r:id="rId4" display="https://www.boe.es/boe/dias/2021/10/06/pdfs/BOE-A-2021-16233.pdf" xr:uid="{86B5E716-0503-4880-A771-85D709047DCC}"/>
    <hyperlink ref="C6" r:id="rId5" display="https://www.boe.es/boe/dias/2021/10/06/pdfs/BOE-A-2021-16233.pdf" xr:uid="{DFDCE4AE-C7EB-4BCF-ADCC-013FAC3A071E}"/>
  </hyperlinks>
  <pageMargins left="0.7" right="0.7" top="0.75" bottom="0.75" header="0.3" footer="0.3"/>
  <pageSetup paperSize="9" orientation="portrait" verticalDpi="0" r:id="rId6"/>
  <extLst>
    <ext xmlns:x14="http://schemas.microsoft.com/office/spreadsheetml/2009/9/main" uri="{CCE6A557-97BC-4b89-ADB6-D9C93CAAB3DF}">
      <x14:dataValidations xmlns:xm="http://schemas.microsoft.com/office/excel/2006/main" count="1">
        <x14:dataValidation type="list" allowBlank="1" showInputMessage="1" showErrorMessage="1" xr:uid="{8390E7BA-F007-4173-A3EF-34E72EEAF2CD}">
          <x14:formula1>
            <xm:f>Formulación!$B$2:$B$6</xm:f>
          </x14:formula1>
          <xm:sqref>A2:B2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5F46C-2A79-479E-BDF4-EEBA1D77D4F9}">
  <dimension ref="A1:P11"/>
  <sheetViews>
    <sheetView zoomScaleNormal="100" workbookViewId="0">
      <pane xSplit="3" ySplit="1" topLeftCell="J2" activePane="bottomRight" state="frozen"/>
      <selection pane="topRight" activeCell="C1" sqref="C1"/>
      <selection pane="bottomLeft" activeCell="A2" sqref="A2"/>
      <selection pane="bottomRight" activeCell="K5" sqref="K5"/>
    </sheetView>
  </sheetViews>
  <sheetFormatPr baseColWidth="10" defaultColWidth="11.453125" defaultRowHeight="23.25" customHeight="1" x14ac:dyDescent="0.35"/>
  <cols>
    <col min="1" max="1" width="11.453125" style="114"/>
    <col min="2" max="2" width="31.26953125" style="123" customWidth="1"/>
    <col min="3" max="3" width="13.453125" style="123" bestFit="1" customWidth="1"/>
    <col min="4" max="4" width="26.54296875" style="123" customWidth="1"/>
    <col min="5" max="5" width="30.7265625" style="114" customWidth="1"/>
    <col min="6" max="6" width="43.1796875" style="123" customWidth="1"/>
    <col min="7" max="7" width="34.7265625" style="123" customWidth="1"/>
    <col min="8" max="8" width="48.54296875" style="123" customWidth="1"/>
    <col min="9" max="9" width="25.1796875" style="123" customWidth="1"/>
    <col min="10" max="10" width="22.1796875" style="123" customWidth="1"/>
    <col min="11" max="11" width="22.81640625" style="123" customWidth="1"/>
    <col min="12" max="13" width="31.1796875" style="123" customWidth="1"/>
    <col min="14" max="14" width="36.81640625" style="123" customWidth="1"/>
    <col min="15" max="15" width="12.453125" style="123" customWidth="1"/>
    <col min="16" max="16" width="29.1796875" style="123" customWidth="1"/>
    <col min="17" max="16384" width="11.453125" style="114"/>
  </cols>
  <sheetData>
    <row r="1" spans="1:16" s="119" customFormat="1" ht="23.25" customHeight="1" thickBot="1" x14ac:dyDescent="0.4">
      <c r="A1" s="119" t="str">
        <f>+TABLA!B1</f>
        <v>Objeto principal</v>
      </c>
      <c r="B1" s="110" t="str">
        <f>+TABLA!A1</f>
        <v>Programa</v>
      </c>
      <c r="C1" s="111" t="str">
        <f>+TABLA!C1</f>
        <v>Regualción</v>
      </c>
      <c r="D1" s="111" t="str">
        <f>+TABLA!D1</f>
        <v>Objeto</v>
      </c>
      <c r="E1" s="111" t="str">
        <f>+TABLA!E1</f>
        <v>Requisitos de los edificios objeto de las actuaciones</v>
      </c>
      <c r="F1" s="111" t="str">
        <f>+TABLA!F1</f>
        <v>Destinatarios últimos</v>
      </c>
      <c r="G1" s="111" t="str">
        <f>+TABLA!G1</f>
        <v>Actuaciones subvencionables</v>
      </c>
      <c r="H1" s="111" t="str">
        <f>+TABLA!H1</f>
        <v>Cuantías de las subvenciones</v>
      </c>
      <c r="I1" s="120">
        <f>+TABLA!I1</f>
        <v>0</v>
      </c>
      <c r="J1" s="120">
        <f>+TABLA!J1</f>
        <v>0</v>
      </c>
      <c r="K1" s="120" t="str">
        <f>+TABLA!K1</f>
        <v>Plazo de ejecución de obras</v>
      </c>
      <c r="L1" s="111" t="str">
        <f>+TABLA!L1</f>
        <v>Administación competente y plazo</v>
      </c>
      <c r="M1" s="111" t="str">
        <f>+TABLA!M1</f>
        <v>Documentación 
(entre otra)</v>
      </c>
      <c r="N1" s="111" t="str">
        <f>+TABLA!N1</f>
        <v>Anticipo</v>
      </c>
      <c r="O1" s="111" t="str">
        <f>+TABLA!O1</f>
        <v>Compatibilidad</v>
      </c>
      <c r="P1" s="113" t="str">
        <f>+TABLA!P1</f>
        <v>Requisitos de los Entornos Residenciales de  Rehabilitación Programada (ERRP)</v>
      </c>
    </row>
    <row r="2" spans="1:16" s="122" customFormat="1" ht="23.25" customHeight="1" thickBot="1" x14ac:dyDescent="0.4">
      <c r="A2" s="121" t="str">
        <f>CONCATENATE(TABLA!B2,TABLA!B3,TABLA!B4,TABLA!B5,TABLA!B6)</f>
        <v>Rehabilitación colectiva</v>
      </c>
      <c r="B2" s="121" t="str">
        <f>CONCATENATE(TABLA!A2,TABLA!A3,TABLA!A4,TABLA!A5,TABLA!A6)</f>
        <v>Ayuda a las actuaciones de rehabilitación a nivel de barrio</v>
      </c>
      <c r="C2" s="121" t="str">
        <f>CONCATENATE(TABLA!C2,TABLA!C3,TABLA!C4,TABLA!C5,TABLA!C6)</f>
        <v>RD 853/2021
Capítulo II
Art. 9 a 20</v>
      </c>
      <c r="D2" s="121" t="str">
        <f>CONCATENATE(TABLA!D2,TABLA!D3,TABLA!D4,TABLA!D5,TABLA!D6)</f>
        <v>Rehabilitación predominante residencial y viviendas</v>
      </c>
      <c r="E2" s="121" t="str">
        <f>CONCATENATE(TABLA!P2,TABLA!P3,TABLA!P4,TABLA!P5,TABLA!P6)</f>
        <v xml:space="preserve"> - Barrio o zona delimitada por la Admón. Autonómica o local - Mín. 50% superficie de uso principal residencial de vivienda.Las CC.AA. Deberán remitir al MITMA propuestas de actuación.</v>
      </c>
      <c r="F2" s="121" t="str">
        <f>CONCATENATE(TABLA!E2,TABLA!E3,TABLA!E4,TABLA!E5,TABLA!E6)</f>
        <v>Disponer de proyecto de las actuaciones a realizar; si no fuera nececario entonces una memoriaEstudio de gestión de residuos de construcción y demolición (RCD).Circularidad del diseño y técnica de construcción con referencia a la ISO 20887 u homólogas.3. Retirada de amianto.4. Edificio residencial colectiva:
 * Mín. 50% uso residencial
 * Acuerdo comunidad propietarios</v>
      </c>
      <c r="G2" s="121" t="str">
        <f>CONCATENATE(TABLA!F2,TABLA!F3,TABLA!F4,TABLA!F5,TABLA!F6)</f>
        <v>Quienes asuman la responsabilidad de la ejecución integral del ERRP</v>
      </c>
      <c r="H2" s="121" t="str">
        <f>CONCATENATE(TABLA!G2,TABLA!G3,TABLA!G4,TABLA!G5,TABLA!G6)</f>
        <v>Mejora o Rehabilitación siempre que:  - Reducción mín. 30 % del consumo de energía primaria no renovable, según certificación energética. - Además, en zonas climáticas C, D y E, según CTE, reducción demanda energética global anual como min.:
    *  Zonas climáticas D y E: un 35 %
    *  Zona climática C: un 25 %</v>
      </c>
      <c r="I2" s="121" t="str">
        <f>CONCATENATE(TABLA!H2,TABLA!H3,TABLA!H4,TABLA!H5,TABLA!H6)</f>
        <v>Ahorro energético:
 * (1) 30% ≤ ΔCep,nren &lt; 45%  
 * (2) 45% ≤ ΔCep,nren &lt; 60%
 * (3) ΔCep,nren ≥ 60% - Situaciones de vulnerabilidad económica: hasta el 100%. - Retirada de amianto: máx. 1.000 € por vivienda y 12.000 por edificio - Coste de actuaciones de urbanización, reurbanización o mejora del entorno físico:  hasta un 15 % adicional sobre cuantías máx. por vivienda. - Servicios de oficina de rehabilitación, tipo «ventanilla única»: Hasta 800 € / vivienda rehabilitada.</v>
      </c>
      <c r="J2" s="121" t="str">
        <f>CONCATENATE(TABLA!I2,TABLA!I3,TABLA!I4,TABLA!I5,TABLA!I6)</f>
        <v>Suvención máx. en %:
 * (1) 40%
 * (2) 65%
 * (3) 80%</v>
      </c>
      <c r="K2" s="121" t="str">
        <f>CONCATENATE(TABLA!J2,TABLA!J3,TABLA!J4,TABLA!J5,TABLA!J6)</f>
        <v>Subvención máx. en €:
 * (1)  8.100 €
 * (2) 14.500 €
 * (3) 21.400 €</v>
      </c>
      <c r="L2" s="121" t="str">
        <f>CONCATENATE(TABLA!K2,TABLA!K3,TABLA!K4,TABLA!K5,TABLA!K6)</f>
        <v>Antes del 30/06/2026</v>
      </c>
      <c r="M2" s="121" t="str">
        <f>CONCATENATE(TABLA!L2,TABLA!L3,TABLA!L4,TABLA!L5,TABLA!L6)</f>
        <v xml:space="preserve"> - Comunidades Autónomas.
 - Posibilidad de concesión directa si acredita aprobación del proyecto por mín. 50% de los edificios del ámbito.</v>
      </c>
      <c r="N2" s="121" t="str">
        <f>CONCATENATE(TABLA!M2,TABLA!M3,TABLA!M4,TABLA!M5,TABLA!M6)</f>
        <v>a) La delimitación cartográfica del ERRP con relación de inmueblessobre los que se va a actuar.
b) Una memoria-programa.</v>
      </c>
      <c r="O2" s="121" t="str">
        <f>CONCATENATE(TABLA!N2,TABLA!N3,TABLA!N4,TABLA!N5,TABLA!N6)</f>
        <v>Sí</v>
      </c>
      <c r="P2" s="121" t="str">
        <f>CONCATENATE(TABLA!O2,TABLA!O3,TABLA!O4,TABLA!O5,TABLA!O6)</f>
        <v>Cualesquiera otras ayudas públicas para el mismo objeto, siempre que no se supere el coste total de las actuaciones.</v>
      </c>
    </row>
    <row r="3" spans="1:16" s="122" customFormat="1" ht="23.25" customHeight="1" thickBot="1" x14ac:dyDescent="0.4">
      <c r="A3" s="121" t="str">
        <f>CONCATENATE(TABLA!B7,TABLA!B8)</f>
        <v xml:space="preserve">Asesoramiento </v>
      </c>
      <c r="B3" s="121" t="str">
        <f>CONCATENATE(TABLA!A7,TABLA!A8)</f>
        <v>Apoyo a las oficinas de rehabilitación</v>
      </c>
      <c r="C3" s="121" t="str">
        <f>CONCATENATE(TABLA!C7,TABLA!C8)</f>
        <v>RD 853/2021
Capítulo III
Art. 21 a 29</v>
      </c>
      <c r="D3" s="121" t="str">
        <f>CONCATENATE(TABLA!D7,TABLA!D8)</f>
        <v>Prestación del servicio de oficinas de rehabilitación, tipo «ventanilla única».
Objetivo: coordinar, informar y facilitar la gestión de las ayudas y prestación de servicios para implementación y gestión integral de rehabilitación energética en el ámbito residencial</v>
      </c>
      <c r="E3" s="121" t="str">
        <f>CONCATENATE(TABLA!P7,TABLA!P8)</f>
        <v/>
      </c>
      <c r="F3" s="121" t="str">
        <f>CONCATENATE(TABLA!E7,TABLA!E8)</f>
        <v>Según la ayuda que se tramite</v>
      </c>
      <c r="G3" s="121" t="str">
        <f>CONCATENATE(TABLA!F7,TABLA!F8)</f>
        <v>CC.AA., entidades locales, otros entes u organismos públicos o privados.</v>
      </c>
      <c r="H3" s="121" t="str">
        <f>CONCATENATE(TABLA!G7,TABLA!G8)</f>
        <v xml:space="preserve"> Costes de implantación de oficinas de rehabilitación en relación a programas del RD:
 1. Costes de diseño, implantación y gestión y oficinas de información, gestión, tramitación y acompañamiento.
 2. Costes por prestación de servicios específicos de atención a dudas y a consultas.
 3. Costes por la prestación de servicios de apoyo y asesoramiento en materia de eficiencia energética.
 4. Costes de las actividades específicas de promoción y difusión del programa.</v>
      </c>
      <c r="I3" s="121" t="str">
        <f>CONCATENATE(TABLA!H7,TABLA!H8)</f>
        <v xml:space="preserve"> - Máx. 800 euros/ vivienda rehabilitada.
- Límite 100 % de los costes incurridos.
 - No son costes subvencionables licencias, tasas, impuestos u otros tributos.</v>
      </c>
      <c r="J3" s="121" t="str">
        <f>CONCATENATE(TABLA!I7,TABLA!I8)</f>
        <v/>
      </c>
      <c r="K3" s="121" t="str">
        <f>CONCATENATE(TABLA!J7,TABLA!J8)</f>
        <v/>
      </c>
      <c r="L3" s="121" t="str">
        <f>CONCATENATE(TABLA!K7,TABLA!K8)</f>
        <v>Antes del 30/06/2026</v>
      </c>
      <c r="M3" s="121" t="str">
        <f>CONCATENATE(TABLA!L7,TABLA!L8)</f>
        <v xml:space="preserve"> - Comunidades Autónomas.
 - Posibilidad de concesión directa si acredita aprobación del proyecto por mín. 50% de los edificios del ámbito.</v>
      </c>
      <c r="N3" s="121" t="str">
        <f>CONCATENATE(TABLA!M7,TABLA!M8)</f>
        <v>No definida</v>
      </c>
      <c r="O3" s="121" t="str">
        <f>CONCATENATE(TABLA!N7,TABLA!N8)</f>
        <v>Sí</v>
      </c>
      <c r="P3" s="121" t="str">
        <f>CONCATENATE(TABLA!O7,TABLA!O8)</f>
        <v>Cualesquiera otras ayudas públicas para el mismo objeto, siempre que no se supere el coste total de las actuaciones.</v>
      </c>
    </row>
    <row r="4" spans="1:16" s="122" customFormat="1" ht="23.25" customHeight="1" thickBot="1" x14ac:dyDescent="0.4">
      <c r="A4" s="121" t="str">
        <f>CONCATENATE(TABLA!B9,TABLA!B10,TABLA!B11,TABLA!B12)</f>
        <v>Rehabilitación privadada viviendas</v>
      </c>
      <c r="B4" s="121" t="str">
        <f>CONCATENATE(TABLA!A9,TABLA!A10,TABLA!A11,TABLA!A12)</f>
        <v>Actuaciones de rehabilitación a nivel de edificio.</v>
      </c>
      <c r="C4" s="121" t="str">
        <f>CONCATENATE(TABLA!C9,TABLA!C10,TABLA!C11,TABLA!C12)</f>
        <v>RD 853/2021
Capítulo IV
Art. 30 a 39</v>
      </c>
      <c r="D4" s="121" t="str">
        <f>CONCATENATE(TABLA!D9,TABLA!D10,TABLA!D11,TABLA!D12)</f>
        <v>Obras de mejora de eficiencia energética, especial atención a la envolvente.</v>
      </c>
      <c r="E4" s="121" t="str">
        <f>CONCATENATE(TABLA!P9,TABLA!P10,TABLA!P11,TABLA!P12)</f>
        <v/>
      </c>
      <c r="F4" s="121" t="str">
        <f>CONCATENATE(TABLA!E9,TABLA!E10,TABLA!E11,TABLA!E12)</f>
        <v>1.  Disponer de proyecto. Incluirse:
      o   LEE
      o   Estudio gestión RCD2. Circularidad del diseño y técnica de construcción con referencia a la ISO 20887 u homólogas.3. Retirada de amianto.4. Edificio residencial colectiva:
 * Mín. 50% uso residencial
 * Acuerdo comunidad propietarios</v>
      </c>
      <c r="G4" s="121" t="str">
        <f>CONCATENATE(TABLA!F9,TABLA!F10,TABLA!F11,TABLA!F12)</f>
        <v xml:space="preserve"> - Propietarios o usufructuarios de viviendas. Personas físicas o jurídicas, públicas o privadas. - Sector público por sus inmuebles. - Comunid. de propiet., agrup. de comunid., scdades. Cooptvas., emp. arrendatarias y concesionarias edificios - Agrupaciones de propietarios.</v>
      </c>
      <c r="H4" s="121" t="str">
        <f>CONCATENATE(TABLA!G9,TABLA!G10,TABLA!G11,TABLA!G12)</f>
        <v xml:space="preserve"> - Reducción mín. 30 % del consumo de energía primaria no renovable, según certificación energética. - Además, en zonas climáticas C, D y E, según CTE, reducción demanda energética global anual como min.:
    *  Zonas climáticas D y E: un 35 %
    *  Zona climática C: un 25 %</v>
      </c>
      <c r="I4" s="121" t="str">
        <f>CONCATENATE(TABLA!H9,TABLA!H10,TABLA!H11,TABLA!H12)</f>
        <v>Ahorro energético:
 * (1) 30% ≤ ΔCep,nren &lt; 45%  
 * (2) 45% ≤ ΔCep,nren &lt; 60%
 * (3) ΔCep,nren ≥ 60% - No son subvencionables los gastos de licencias, tasas, impuestos o tributos. - IVA subvencionable si no es susceptible de recuperación o compensación total o parcial.</v>
      </c>
      <c r="J4" s="121" t="str">
        <f>CONCATENATE(TABLA!I9,TABLA!I10,TABLA!I11,TABLA!I12)</f>
        <v>Suvención máx. en %:
 * (1) 40%
 * (2) 65%
 * (3) 80%</v>
      </c>
      <c r="K4" s="121" t="str">
        <f>CONCATENATE(TABLA!J9,TABLA!J10,TABLA!J11,TABLA!J12)</f>
        <v>Subvención máx. en €:
 * (1)  6.300 €
 * (2) 11.600 €
 * (3) 18.800 €</v>
      </c>
      <c r="L4" s="121" t="str">
        <f>CONCATENATE(TABLA!K9,TABLA!K10,TABLA!K11,TABLA!K12)</f>
        <v xml:space="preserve"> - 26 meses desde la fecha de concesión de la ayuda.
 - Ampliación excepcional a 28 meses actuaciones de 40 o más viviendas.
 - Antes del 30/06/2026</v>
      </c>
      <c r="M4" s="121" t="str">
        <f>CONCATENATE(TABLA!L9,TABLA!L10,TABLA!L11,TABLA!L12)</f>
        <v xml:space="preserve"> - Comunidades Autónomas.
 - Plazo: Resolución y notificación tres mesese desde la presentación de solicitud.
El silencio administrativo es negativo, se entenderá desestimada la solicitud.</v>
      </c>
      <c r="N4" s="121" t="str">
        <f>CONCATENATE(TABLA!M9,TABLA!M10,TABLA!M11,TABLA!M12)</f>
        <v xml:space="preserve"> - Proyecto de actuación - Certificado de eficiencia energética del edificio en su estado actual. RD 390/2021. 
- Acta o certificado de acuerdo de la Comunidad o Cooperativa, en el que se apruebe la realización del LEE o del proyecto de rehabilitación integral.</v>
      </c>
      <c r="O4" s="121" t="str">
        <f>CONCATENATE(TABLA!N9,TABLA!N10,TABLA!N11,TABLA!N12)</f>
        <v>Sí</v>
      </c>
      <c r="P4" s="121" t="str">
        <f>CONCATENATE(TABLA!O9,TABLA!O10,TABLA!O11,TABLA!O12)</f>
        <v>Programa de ayuda mejora de la eficiencia energética acreditando que no se subvenciona el mismo coste.</v>
      </c>
    </row>
    <row r="5" spans="1:16" s="122" customFormat="1" ht="23.25" customHeight="1" thickBot="1" x14ac:dyDescent="0.4">
      <c r="A5" s="121" t="str">
        <f>CONCATENATE(TABLA!B13,TABLA!B14,TABLA!B15,TABLA!B16)</f>
        <v>Rehabilitación privadada viviendas</v>
      </c>
      <c r="B5" s="121" t="str">
        <f>CONCATENATE(TABLA!A13,TABLA!A14,TABLA!A15,TABLA!A16)</f>
        <v>Actuaciones de mejora de la eficiencia energética en viviendas.</v>
      </c>
      <c r="C5" s="121" t="str">
        <f>CONCATENATE(TABLA!C13,TABLA!C14,TABLA!C15,TABLA!C16)</f>
        <v>RD 853/2021
Capítulo IV
Art. 40 a 49</v>
      </c>
      <c r="D5" s="121" t="str">
        <f>CONCATENATE(TABLA!D13,TABLA!D14,TABLA!D15,TABLA!D16)</f>
        <v>Obras de mejora de la eficiencia energética.</v>
      </c>
      <c r="E5" s="121" t="str">
        <f>CONCATENATE(TABLA!P13,TABLA!P14,TABLA!P15,TABLA!P16)</f>
        <v/>
      </c>
      <c r="F5" s="121" t="str">
        <f>CONCATENATE(TABLA!E13,TABLA!E14,TABLA!E15,TABLA!E16)</f>
        <v>Las viviendas han de constituir el domicilio habitual y permanente de sus propietarios, usufructuarios o arrendatarios en el momento de solicitar la ayuda.</v>
      </c>
      <c r="G5" s="121" t="str">
        <f>CONCATENATE(TABLA!F13,TABLA!F14,TABLA!F15,TABLA!F16)</f>
        <v xml:space="preserve"> - Propietarios, usufructuarios o arrendatarios de viviendas. Personas físicas o jurídicas, públicas o privadas.</v>
      </c>
      <c r="H5" s="121" t="str">
        <f>CONCATENATE(TABLA!G13,TABLA!G14,TABLA!G15,TABLA!G16)</f>
        <v xml:space="preserve"> - O reducción de la demanda energética GLOBAL; mín. 7 %.
 - O reducción del consumo de energía primaria no renovable; mín. 30 %. - Envolvente térmica para adecuarla a los valores límite de transmitancia térmica y de permeabilidad al aire.</v>
      </c>
      <c r="I5" s="121" t="str">
        <f>CONCATENATE(TABLA!H13,TABLA!H14,TABLA!H15,TABLA!H16)</f>
        <v xml:space="preserve"> - 40 % del coste de la actuación. Límite: 3.000 € por vivienda.  - Inversión mínima por vivienda para acceder a las subvenció: 1.000 euros. - No son costes subvencionables licencias, tasas, impuestos u otros tributos.
 - IVA subvencionable si no es susceptible de recuperación o compensación total o parcial.</v>
      </c>
      <c r="J5" s="121" t="str">
        <f>CONCATENATE(TABLA!I13,TABLA!I14,TABLA!I15,TABLA!I16)</f>
        <v/>
      </c>
      <c r="K5" s="121" t="str">
        <f>CONCATENATE(TABLA!J13,TABLA!J14,TABLA!J15,TABLA!J16)</f>
        <v/>
      </c>
      <c r="L5" s="121" t="str">
        <f>CONCATENATE(TABLA!K13,TABLA!K14,TABLA!K15,TABLA!K16)</f>
        <v>12 meses desde la fecha de concesión de la ayuda
Antes del 30/06/2026</v>
      </c>
      <c r="M5" s="121" t="str">
        <f>CONCATENATE(TABLA!L13,TABLA!L14,TABLA!L15,TABLA!L16)</f>
        <v xml:space="preserve"> - Comunidades Autónomas.
 - Plazo: Resolución y notificación tres mesese desde la presentación de solicitud.
El silencio administrativo es negativo, se entenderá desestimada la solicitud.</v>
      </c>
      <c r="N5" s="121" t="str">
        <f>CONCATENATE(TABLA!M13,TABLA!M14,TABLA!M15,TABLA!M16)</f>
        <v xml:space="preserve"> - Proyecto de actuación. - Certificado de eficiencia energética del edificio en su estado actual. RD 390/20 - Certificado de la instalación térmica.</v>
      </c>
      <c r="O5" s="121" t="str">
        <f>CONCATENATE(TABLA!N13,TABLA!N14,TABLA!N15,TABLA!N16)</f>
        <v>Sí</v>
      </c>
      <c r="P5" s="121" t="str">
        <f>CONCATENATE(TABLA!O13,TABLA!O14,TABLA!O15,TABLA!O16)</f>
        <v xml:space="preserve"> - Programa de rehabilitación integral de edificios, acreditando que no se subvenciona el mismo coste.</v>
      </c>
    </row>
    <row r="6" spans="1:16" s="122" customFormat="1" ht="23.25" customHeight="1" x14ac:dyDescent="0.35">
      <c r="A6" s="121" t="str">
        <f>CONCATENATE(TABLA!B17,TABLA!B18,TABLA!B19,TABLA!B20)</f>
        <v>Rehabilitación privadada viviendas</v>
      </c>
      <c r="B6" s="121" t="str">
        <f>CONCATENATE(TABLA!A17,TABLA!A18,TABLA!A19,TABLA!A20)</f>
        <v>Redacción de proyectos de rehabilitación y a la elaboración del Libro del Edificio Existente (LEE).</v>
      </c>
      <c r="C6" s="121" t="str">
        <f>CONCATENATE(TABLA!C17,TABLA!C18,TABLA!C19,TABLA!C20)</f>
        <v>RD 853/2021
Capítulo IV
Art. 50 a 58</v>
      </c>
      <c r="D6" s="121" t="str">
        <f>CONCATENATE(TABLA!D17,TABLA!D18,TABLA!D19,TABLA!D20)</f>
        <v>Impulso a la implantación y generalización del LEE para la rehabilitación.
Para proyectos de rehabilitación integral, la actuación propuesta debe cumplir los requisitos del artículo 33 del RD para ser considerada como actuación subvencionable dentro del Programa de ayuda a las actuaciones de rehabilitación a nivel de edificio.</v>
      </c>
      <c r="E6" s="121" t="str">
        <f>CONCATENATE(TABLA!P17,TABLA!P18,TABLA!P19,TABLA!P20)</f>
        <v/>
      </c>
      <c r="F6" s="121" t="str">
        <f>CONCATENATE(TABLA!E17,TABLA!E18,TABLA!E19,TABLA!E20)</f>
        <v>1. Estar finalizados antes del año 2000. 2. Que al menos el 50 % de su superficie construida sobre rasante, excluida la planta baja o inferiores, tenga uso residencial de vivienda.3. Estudio de gestión de residuos de construcción y demolición (RCD).4. Circularidad del diseño y técnica de construcción con referencia a la ISO 20887 u homólogas.</v>
      </c>
      <c r="G6" s="121" t="str">
        <f>CONCATENATE(TABLA!F17,TABLA!F18,TABLA!F19,TABLA!F20)</f>
        <v xml:space="preserve"> - Propietarios o usufructuarios de viviendas. Personas físicas o jurídicas, públicas o privadas. - Sector público por sus inmuebles. - Comunidades de propietarios o agrupaciones de comunidades o sociedades cooperativas. - Agrupaciones de propietarios.</v>
      </c>
      <c r="H6" s="121" t="str">
        <f>CONCATENATE(TABLA!G17,TABLA!G18,TABLA!G19,TABLA!G20)</f>
        <v>Elaboración del LEE para la rehabilitación</v>
      </c>
      <c r="I6" s="121" t="str">
        <f>CONCATENATE(TABLA!H17,TABLA!H18,TABLA!H19,TABLA!H20)</f>
        <v>1. Rehabilitación parcial
a) Viviendas unifam. y edificios de hasta 20 viviendas: 700 euros + 60 euros por vivienda.
b) Edificios de más de 20 viviendas: 1.100 euros + 40 euros por vivienda. Máx. 3.500 euros.2. Rehabilitación integral:
a) Viviendas unifam. y edificios de hasta 20 viviendas: 4.000 euros + 700 euros por vivienda.
b) Edificios de más de 20 viviendas: 12.000 euros +  300 euros por vivienda. Máx. 30.000 euros.</v>
      </c>
      <c r="J6" s="121" t="str">
        <f>CONCATENATE(TABLA!I17,TABLA!I18,TABLA!I19,TABLA!I20)</f>
        <v/>
      </c>
      <c r="K6" s="121" t="str">
        <f>CONCATENATE(TABLA!J17,TABLA!J18,TABLA!J19,TABLA!J20)</f>
        <v/>
      </c>
      <c r="L6" s="121" t="str">
        <f>CONCATENATE(TABLA!K17,TABLA!K18,TABLA!K19,TABLA!K20)</f>
        <v>Antes del 30/06/2026</v>
      </c>
      <c r="M6" s="121" t="str">
        <f>CONCATENATE(TABLA!L17,TABLA!L18,TABLA!L19,TABLA!L20)</f>
        <v xml:space="preserve"> - Comunidades Autónomas.
 - Plazo: Resolución y notificación tres mesese desde la presentación de solicitud.
El silencio administrativo es negativo, se entenderá desestimada la solicitud.</v>
      </c>
      <c r="N6" s="121" t="str">
        <f>CONCATENATE(TABLA!M17,TABLA!M18,TABLA!M19,TABLA!M20)</f>
        <v xml:space="preserve"> - LEE o proyecto técnico de rehabilitación integral del edificio.
Para proyectos de rehabilitación integral del edificio, en la solicitud puede inicialmente presentarse memoria justificativa de actuación propuesta. - Certificado de eficiencia energética del edificio en su estado actual. RD 390/2021.
En el caso de proyectos de rehabilitación integral, Certificado de eficiencia energética de proyecto.
 - Acta o certificado de acuerdo de la Comunidad o Cooperativa, en el que se apruebe la realización del LEE o del proyecto de rehabilitación integral.</v>
      </c>
      <c r="O6" s="121" t="str">
        <f>CONCATENATE(TABLA!N17,TABLA!N18,TABLA!N19,TABLA!N20)</f>
        <v>Sí</v>
      </c>
      <c r="P6" s="121" t="str">
        <f>CONCATENATE(TABLA!O17,TABLA!O18,TABLA!O19,TABLA!O20)</f>
        <v>Fomento de la mejora de la eficiencia energética en viviendas</v>
      </c>
    </row>
    <row r="7" spans="1:16" s="122" customFormat="1" ht="23.25" customHeight="1" x14ac:dyDescent="0.35">
      <c r="A7" s="114"/>
      <c r="B7" s="123"/>
      <c r="C7" s="123"/>
      <c r="D7" s="123"/>
      <c r="E7" s="114"/>
      <c r="F7" s="123"/>
      <c r="G7" s="123"/>
      <c r="H7" s="123"/>
      <c r="I7" s="123"/>
      <c r="J7" s="123"/>
      <c r="K7" s="123"/>
      <c r="L7" s="123"/>
      <c r="M7" s="123"/>
      <c r="N7" s="123"/>
      <c r="O7" s="123"/>
      <c r="P7" s="123"/>
    </row>
    <row r="8" spans="1:16" s="122" customFormat="1" ht="23.25" customHeight="1" x14ac:dyDescent="0.35">
      <c r="A8" s="114"/>
      <c r="B8" s="123"/>
      <c r="C8" s="123"/>
      <c r="D8" s="123"/>
      <c r="E8" s="114"/>
      <c r="F8" s="123"/>
      <c r="G8" s="123"/>
      <c r="H8" s="123"/>
      <c r="I8" s="123"/>
      <c r="J8" s="123"/>
      <c r="K8" s="123"/>
      <c r="L8" s="123"/>
      <c r="M8" s="123"/>
      <c r="N8" s="123"/>
      <c r="O8" s="123"/>
      <c r="P8" s="123"/>
    </row>
    <row r="9" spans="1:16" s="122" customFormat="1" ht="23.25" customHeight="1" x14ac:dyDescent="0.35">
      <c r="A9" s="114"/>
      <c r="B9" s="123"/>
      <c r="C9" s="123"/>
      <c r="D9" s="123"/>
      <c r="E9" s="114"/>
      <c r="F9" s="123"/>
      <c r="G9" s="123"/>
      <c r="H9" s="123"/>
      <c r="I9" s="123"/>
      <c r="J9" s="123"/>
      <c r="K9" s="123"/>
      <c r="L9" s="123"/>
      <c r="M9" s="123"/>
      <c r="N9" s="123"/>
      <c r="O9" s="123"/>
      <c r="P9" s="123"/>
    </row>
    <row r="10" spans="1:16" s="122" customFormat="1" ht="23.25" customHeight="1" x14ac:dyDescent="0.35">
      <c r="A10" s="114"/>
      <c r="B10" s="123"/>
      <c r="C10" s="123"/>
      <c r="D10" s="123"/>
      <c r="E10" s="114"/>
      <c r="F10" s="123"/>
      <c r="G10" s="123"/>
      <c r="H10" s="123"/>
      <c r="I10" s="123"/>
      <c r="J10" s="123"/>
      <c r="K10" s="123"/>
      <c r="L10" s="123"/>
      <c r="M10" s="123"/>
      <c r="N10" s="123"/>
      <c r="O10" s="123"/>
      <c r="P10" s="123"/>
    </row>
    <row r="11" spans="1:16" s="122" customFormat="1" ht="23.25" customHeight="1" x14ac:dyDescent="0.35">
      <c r="A11" s="114"/>
      <c r="B11" s="123"/>
      <c r="C11" s="123"/>
      <c r="D11" s="123"/>
      <c r="E11" s="114"/>
      <c r="F11" s="123"/>
      <c r="G11" s="123"/>
      <c r="H11" s="123"/>
      <c r="I11" s="123"/>
      <c r="J11" s="123"/>
      <c r="K11" s="123"/>
      <c r="L11" s="123"/>
      <c r="M11" s="123"/>
      <c r="N11" s="123"/>
      <c r="O11" s="123"/>
      <c r="P11" s="123"/>
    </row>
  </sheetData>
  <sheetProtection algorithmName="SHA-512" hashValue="HxUNAwDJrhS4WF5bMqTiqViDD9Wu9grhisKOiQFRZTewr/Kd1TThDAjap0cdKGzsufIVoHDRzhoFETrXmQscOQ==" saltValue="hHWfmm7YrIaX8JEeZwngVw=="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4</vt:i4>
      </vt:variant>
    </vt:vector>
  </HeadingPairs>
  <TitlesOfParts>
    <vt:vector size="4" baseType="lpstr">
      <vt:lpstr>Seleccion</vt:lpstr>
      <vt:lpstr>TABLA</vt:lpstr>
      <vt:lpstr>Tabla I</vt:lpstr>
      <vt:lpstr>Formulación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IAM</dc:creator>
  <cp:lastModifiedBy>Solla Navarro, David</cp:lastModifiedBy>
  <dcterms:created xsi:type="dcterms:W3CDTF">2022-03-16T09:16:02Z</dcterms:created>
  <dcterms:modified xsi:type="dcterms:W3CDTF">2022-03-23T19:21:25Z</dcterms:modified>
</cp:coreProperties>
</file>